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MB PP\"/>
    </mc:Choice>
  </mc:AlternateContent>
  <xr:revisionPtr revIDLastSave="0" documentId="13_ncr:1_{5F706102-FBFC-4FB4-BFA5-0002C03D11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ure MB" sheetId="1" r:id="rId1"/>
    <sheet name="Pure MB Cal." sheetId="2" r:id="rId2"/>
    <sheet name="Pure MB Ultrasonic" sheetId="3" r:id="rId3"/>
    <sheet name="Pure MB (Filtration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G22" i="4"/>
  <c r="F22" i="4"/>
  <c r="E22" i="4"/>
  <c r="D22" i="4"/>
  <c r="I15" i="4"/>
  <c r="H15" i="4"/>
  <c r="G15" i="4"/>
  <c r="F15" i="4"/>
  <c r="E15" i="4"/>
  <c r="D15" i="4"/>
  <c r="I13" i="4"/>
  <c r="H13" i="4"/>
  <c r="G13" i="4"/>
  <c r="F13" i="4"/>
  <c r="E13" i="4"/>
  <c r="D13" i="4"/>
  <c r="I9" i="4"/>
  <c r="H9" i="4"/>
  <c r="G9" i="4"/>
  <c r="F9" i="4"/>
  <c r="E9" i="4"/>
  <c r="D9" i="4"/>
  <c r="I7" i="4"/>
  <c r="H7" i="4"/>
  <c r="G7" i="4"/>
  <c r="F7" i="4"/>
  <c r="E7" i="4"/>
  <c r="D7" i="4"/>
  <c r="BK22" i="3"/>
  <c r="BJ22" i="3"/>
  <c r="BI22" i="3"/>
  <c r="AV22" i="3"/>
  <c r="AU22" i="3"/>
  <c r="AT22" i="3"/>
  <c r="I22" i="3"/>
  <c r="H22" i="3"/>
  <c r="G22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22" i="2"/>
  <c r="Z22" i="2"/>
  <c r="Y22" i="2"/>
  <c r="I22" i="2"/>
  <c r="H22" i="2"/>
  <c r="G22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W22" i="1"/>
  <c r="BV22" i="1"/>
  <c r="BU22" i="1"/>
  <c r="BN22" i="1"/>
  <c r="BM22" i="1"/>
  <c r="BL22" i="1"/>
  <c r="BE22" i="1"/>
  <c r="BD22" i="1"/>
  <c r="BC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<sst xmlns="http://schemas.openxmlformats.org/spreadsheetml/2006/main" count="491" uniqueCount="106">
  <si>
    <t>MOGUL</t>
  </si>
  <si>
    <t>SAYFA : 1/1</t>
  </si>
  <si>
    <t>NONWOVENS</t>
  </si>
  <si>
    <t>DOKÜMAN KODU                                                                                                                                                                DD-40</t>
  </si>
  <si>
    <t>YÜRÜRLÜK TARİHİ                                                                                                                                01.05.2005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</si>
  <si>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</si>
  <si>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 xml:space="preserve">15 GSM </t>
  </si>
  <si>
    <t>18 GSM</t>
  </si>
  <si>
    <t>20 GSM</t>
  </si>
  <si>
    <t>22 GSM</t>
  </si>
  <si>
    <t>25 GSM</t>
  </si>
  <si>
    <t>30 GSM</t>
  </si>
  <si>
    <t>34 GSM</t>
  </si>
  <si>
    <t>35 GSM</t>
  </si>
  <si>
    <t>40 GSM</t>
  </si>
  <si>
    <t>45 GSM</t>
  </si>
  <si>
    <t>50 GSM</t>
  </si>
  <si>
    <t>60 GSM</t>
  </si>
  <si>
    <t>70 GSM</t>
  </si>
  <si>
    <t>80 GSM</t>
  </si>
  <si>
    <t xml:space="preserve">100 GSM </t>
  </si>
  <si>
    <t>145 GSM</t>
  </si>
  <si>
    <t>150 GSM</t>
  </si>
  <si>
    <t>165 GSM</t>
  </si>
  <si>
    <t>180 GSM</t>
  </si>
  <si>
    <t>190 GSM</t>
  </si>
  <si>
    <t>200 GSM</t>
  </si>
  <si>
    <t>210 GSM</t>
  </si>
  <si>
    <t>250 GSM</t>
  </si>
  <si>
    <t>280 GSM</t>
  </si>
  <si>
    <t>290 GSM</t>
  </si>
  <si>
    <t>310 GSM</t>
  </si>
  <si>
    <t>340 GSM</t>
  </si>
  <si>
    <t>350 GSM</t>
  </si>
  <si>
    <t>380 GSM</t>
  </si>
  <si>
    <t>NWSP 130.1.R0 (15)</t>
  </si>
  <si>
    <t>g/m²</t>
  </si>
  <si>
    <t>ASTM D-3776</t>
  </si>
  <si>
    <t>oz/sqyard</t>
  </si>
  <si>
    <t>NWSP 120.6.R0 (15)</t>
  </si>
  <si>
    <t>mm</t>
  </si>
  <si>
    <t>ASTM D-1777</t>
  </si>
  <si>
    <t>mils</t>
  </si>
  <si>
    <t>MD</t>
  </si>
  <si>
    <t>NWSP 110.4.R0 (15)</t>
  </si>
  <si>
    <t>N/5cm</t>
  </si>
  <si>
    <t>CD</t>
  </si>
  <si>
    <t>ASTM D5035-90</t>
  </si>
  <si>
    <t>lbf / 2 inch</t>
  </si>
  <si>
    <t>NWSP 110.4.R0 (15) 
ASTM D5035-90</t>
  </si>
  <si>
    <t>%</t>
  </si>
  <si>
    <t>NWSP 010.1.R0 (15)
ASTM D5725-99</t>
  </si>
  <si>
    <t>NWSP 070.1.R0 (15)</t>
  </si>
  <si>
    <t>L/m².s</t>
  </si>
  <si>
    <t>1000</t>
  </si>
  <si>
    <t>500</t>
  </si>
  <si>
    <t>ASTM D737</t>
  </si>
  <si>
    <t>CFM @125 PA</t>
  </si>
  <si>
    <t>NWSP 400.0.R1 (15)</t>
  </si>
  <si>
    <t>NWSP 100.2.R1 (15)</t>
  </si>
  <si>
    <t>N</t>
  </si>
  <si>
    <t>micron</t>
  </si>
  <si>
    <t>HAZIRLAYAN</t>
  </si>
  <si>
    <t>ONAYLAYAN</t>
  </si>
  <si>
    <t>K.KONTROL ŞEFİ</t>
  </si>
  <si>
    <t>KSY</t>
  </si>
  <si>
    <t xml:space="preserve">25 GSM </t>
  </si>
  <si>
    <t xml:space="preserve">30 GSM </t>
  </si>
  <si>
    <t>65 GSM</t>
  </si>
  <si>
    <t xml:space="preserve">85 GSM </t>
  </si>
  <si>
    <t>125 GSM</t>
  </si>
  <si>
    <t>140 GSM</t>
  </si>
  <si>
    <t>160 GSM</t>
  </si>
  <si>
    <t>170 GSM</t>
  </si>
  <si>
    <t>185 GSM</t>
  </si>
  <si>
    <t>215 GSM</t>
  </si>
  <si>
    <t>225 GSM</t>
  </si>
  <si>
    <t>240 GSM</t>
  </si>
  <si>
    <t>275 GSM</t>
  </si>
  <si>
    <t>321 GSM</t>
  </si>
  <si>
    <t>330 GSM</t>
  </si>
  <si>
    <t>367 GSM</t>
  </si>
  <si>
    <t>400 GSM</t>
  </si>
  <si>
    <t>1850</t>
  </si>
  <si>
    <t>1100</t>
  </si>
  <si>
    <t>240</t>
  </si>
  <si>
    <r>
      <t>BASIS WEIGHT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</si>
  <si>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THICKNESS (MM)</t>
  </si>
  <si>
    <t>TENSILE STRENGTH (N/5CM)</t>
  </si>
  <si>
    <t>ELONGATION (%)</t>
  </si>
  <si>
    <t>OIL ABSORBENCY (%)</t>
  </si>
  <si>
    <t>WATER ABSORBENCY (WITH HIDROPHILIC) (%)</t>
  </si>
  <si>
    <r>
      <t>AIR PERMEABILITY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</si>
  <si>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AIR PERMEABILITY (CFM @ 125 PA)</t>
  </si>
  <si>
    <t>MEAN FLOW PORE SIZE DIA. (MICRON)</t>
  </si>
  <si>
    <t>TEAR STRENGTH (N)</t>
  </si>
  <si>
    <t>PORE SIZE (MICRON)</t>
  </si>
  <si>
    <t>TEST METHOD</t>
  </si>
  <si>
    <t>UNIT</t>
  </si>
  <si>
    <t>LOWER LIMIT</t>
  </si>
  <si>
    <t>TARGET</t>
  </si>
  <si>
    <t>UPPER LIMIT</t>
  </si>
  <si>
    <t>PURE MB TECHNICAL DATA</t>
  </si>
  <si>
    <t>PURE MB (CALENDERED) TECHNICAL DATA</t>
  </si>
  <si>
    <t>PURE MB (ULTRASONIC) TECHNICAL DATA</t>
  </si>
  <si>
    <t>PURE MB (FILTRATION) TECHNICAL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</si>
</sst>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4"/>
  <sheetViews>
    <sheetView tabSelected="1" zoomScale="70" zoomScaleNormal="70" workbookViewId="0">
      <selection activeCell="F20" sqref="F20:F21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90" width="11.140625" style="1" customWidth="1"/>
    <col min="91" max="16384" width="9.140625" style="1"/>
  </cols>
  <sheetData>
    <row r="1" spans="1:90" ht="36" x14ac:dyDescent="0.25">
      <c r="A1" s="124" t="s">
        <v>0</v>
      </c>
      <c r="B1" s="124"/>
      <c r="C1" s="124"/>
      <c r="D1" s="124"/>
      <c r="E1" s="125" t="s">
        <v>102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06" t="s">
        <v>1</v>
      </c>
      <c r="AH1" s="106"/>
      <c r="AI1" s="106"/>
      <c r="AJ1" s="106"/>
      <c r="AK1" s="106"/>
      <c r="AL1" s="106"/>
      <c r="AM1" s="106"/>
    </row>
    <row r="2" spans="1:90" ht="26.25" x14ac:dyDescent="0.25">
      <c r="A2" s="124" t="s">
        <v>2</v>
      </c>
      <c r="B2" s="124"/>
      <c r="C2" s="124"/>
      <c r="D2" s="124"/>
      <c r="E2" s="106" t="s">
        <v>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4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 t="s">
        <v>5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90" ht="12.75" thickBot="1" x14ac:dyDescent="0.3"/>
    <row r="4" spans="1:90" ht="19.5" thickBot="1" x14ac:dyDescent="0.3">
      <c r="D4" s="118" t="s">
        <v>6</v>
      </c>
      <c r="E4" s="119"/>
      <c r="F4" s="120"/>
      <c r="G4" s="121" t="s">
        <v>7</v>
      </c>
      <c r="H4" s="122"/>
      <c r="I4" s="123"/>
      <c r="J4" s="118" t="s">
        <v>8</v>
      </c>
      <c r="K4" s="119"/>
      <c r="L4" s="120"/>
      <c r="M4" s="121" t="s">
        <v>9</v>
      </c>
      <c r="N4" s="122"/>
      <c r="O4" s="123"/>
      <c r="P4" s="118" t="s">
        <v>10</v>
      </c>
      <c r="Q4" s="119"/>
      <c r="R4" s="120"/>
      <c r="S4" s="121" t="s">
        <v>11</v>
      </c>
      <c r="T4" s="122"/>
      <c r="U4" s="123"/>
      <c r="V4" s="118" t="s">
        <v>12</v>
      </c>
      <c r="W4" s="119"/>
      <c r="X4" s="120"/>
      <c r="Y4" s="121" t="s">
        <v>13</v>
      </c>
      <c r="Z4" s="122"/>
      <c r="AA4" s="123"/>
      <c r="AB4" s="118" t="s">
        <v>14</v>
      </c>
      <c r="AC4" s="119"/>
      <c r="AD4" s="120"/>
      <c r="AE4" s="121" t="s">
        <v>15</v>
      </c>
      <c r="AF4" s="122"/>
      <c r="AG4" s="123"/>
      <c r="AH4" s="118" t="s">
        <v>16</v>
      </c>
      <c r="AI4" s="119"/>
      <c r="AJ4" s="120"/>
      <c r="AK4" s="121" t="s">
        <v>17</v>
      </c>
      <c r="AL4" s="122"/>
      <c r="AM4" s="123"/>
      <c r="AN4" s="118" t="s">
        <v>18</v>
      </c>
      <c r="AO4" s="119"/>
      <c r="AP4" s="120"/>
      <c r="AQ4" s="121" t="s">
        <v>19</v>
      </c>
      <c r="AR4" s="122"/>
      <c r="AS4" s="123"/>
      <c r="AT4" s="118" t="s">
        <v>20</v>
      </c>
      <c r="AU4" s="119"/>
      <c r="AV4" s="120"/>
      <c r="AW4" s="121" t="s">
        <v>21</v>
      </c>
      <c r="AX4" s="122"/>
      <c r="AY4" s="123"/>
      <c r="AZ4" s="118" t="s">
        <v>22</v>
      </c>
      <c r="BA4" s="119"/>
      <c r="BB4" s="120"/>
      <c r="BC4" s="121" t="s">
        <v>23</v>
      </c>
      <c r="BD4" s="122"/>
      <c r="BE4" s="123"/>
      <c r="BF4" s="118" t="s">
        <v>24</v>
      </c>
      <c r="BG4" s="119"/>
      <c r="BH4" s="120"/>
      <c r="BI4" s="121" t="s">
        <v>25</v>
      </c>
      <c r="BJ4" s="122"/>
      <c r="BK4" s="123"/>
      <c r="BL4" s="118" t="s">
        <v>26</v>
      </c>
      <c r="BM4" s="119"/>
      <c r="BN4" s="120"/>
      <c r="BO4" s="121" t="s">
        <v>27</v>
      </c>
      <c r="BP4" s="122"/>
      <c r="BQ4" s="123"/>
      <c r="BR4" s="118" t="s">
        <v>28</v>
      </c>
      <c r="BS4" s="119"/>
      <c r="BT4" s="120"/>
      <c r="BU4" s="121" t="s">
        <v>29</v>
      </c>
      <c r="BV4" s="122"/>
      <c r="BW4" s="123"/>
      <c r="BX4" s="118" t="s">
        <v>30</v>
      </c>
      <c r="BY4" s="119"/>
      <c r="BZ4" s="120"/>
      <c r="CA4" s="121" t="s">
        <v>31</v>
      </c>
      <c r="CB4" s="122"/>
      <c r="CC4" s="123"/>
      <c r="CD4" s="118" t="s">
        <v>32</v>
      </c>
      <c r="CE4" s="119"/>
      <c r="CF4" s="120"/>
      <c r="CG4" s="121" t="s">
        <v>33</v>
      </c>
      <c r="CH4" s="122"/>
      <c r="CI4" s="123"/>
      <c r="CJ4" s="118" t="s">
        <v>34</v>
      </c>
      <c r="CK4" s="119"/>
      <c r="CL4" s="120"/>
    </row>
    <row r="5" spans="1:90" ht="28.5" customHeight="1" thickBot="1" x14ac:dyDescent="0.3">
      <c r="B5" s="2" t="s">
        <v>97</v>
      </c>
      <c r="C5" s="3" t="s">
        <v>98</v>
      </c>
      <c r="D5" s="4" t="s">
        <v>99</v>
      </c>
      <c r="E5" s="5" t="s">
        <v>100</v>
      </c>
      <c r="F5" s="6" t="s">
        <v>101</v>
      </c>
      <c r="G5" s="4" t="s">
        <v>99</v>
      </c>
      <c r="H5" s="5" t="s">
        <v>100</v>
      </c>
      <c r="I5" s="6" t="s">
        <v>101</v>
      </c>
      <c r="J5" s="4" t="s">
        <v>99</v>
      </c>
      <c r="K5" s="5" t="s">
        <v>100</v>
      </c>
      <c r="L5" s="6" t="s">
        <v>101</v>
      </c>
      <c r="M5" s="4" t="s">
        <v>99</v>
      </c>
      <c r="N5" s="5" t="s">
        <v>100</v>
      </c>
      <c r="O5" s="6" t="s">
        <v>101</v>
      </c>
      <c r="P5" s="4" t="s">
        <v>99</v>
      </c>
      <c r="Q5" s="5" t="s">
        <v>100</v>
      </c>
      <c r="R5" s="6" t="s">
        <v>101</v>
      </c>
      <c r="S5" s="4" t="s">
        <v>99</v>
      </c>
      <c r="T5" s="5" t="s">
        <v>100</v>
      </c>
      <c r="U5" s="6" t="s">
        <v>101</v>
      </c>
      <c r="V5" s="4" t="s">
        <v>99</v>
      </c>
      <c r="W5" s="5" t="s">
        <v>100</v>
      </c>
      <c r="X5" s="6" t="s">
        <v>101</v>
      </c>
      <c r="Y5" s="4" t="s">
        <v>99</v>
      </c>
      <c r="Z5" s="5" t="s">
        <v>100</v>
      </c>
      <c r="AA5" s="6" t="s">
        <v>101</v>
      </c>
      <c r="AB5" s="4" t="s">
        <v>99</v>
      </c>
      <c r="AC5" s="5" t="s">
        <v>100</v>
      </c>
      <c r="AD5" s="6" t="s">
        <v>101</v>
      </c>
      <c r="AE5" s="4" t="s">
        <v>99</v>
      </c>
      <c r="AF5" s="5" t="s">
        <v>100</v>
      </c>
      <c r="AG5" s="6" t="s">
        <v>101</v>
      </c>
      <c r="AH5" s="4" t="s">
        <v>99</v>
      </c>
      <c r="AI5" s="5" t="s">
        <v>100</v>
      </c>
      <c r="AJ5" s="6" t="s">
        <v>101</v>
      </c>
      <c r="AK5" s="4" t="s">
        <v>99</v>
      </c>
      <c r="AL5" s="5" t="s">
        <v>100</v>
      </c>
      <c r="AM5" s="6" t="s">
        <v>101</v>
      </c>
      <c r="AN5" s="4" t="s">
        <v>99</v>
      </c>
      <c r="AO5" s="5" t="s">
        <v>100</v>
      </c>
      <c r="AP5" s="6" t="s">
        <v>101</v>
      </c>
      <c r="AQ5" s="4" t="s">
        <v>99</v>
      </c>
      <c r="AR5" s="5" t="s">
        <v>100</v>
      </c>
      <c r="AS5" s="6" t="s">
        <v>101</v>
      </c>
      <c r="AT5" s="4" t="s">
        <v>99</v>
      </c>
      <c r="AU5" s="5" t="s">
        <v>100</v>
      </c>
      <c r="AV5" s="6" t="s">
        <v>101</v>
      </c>
      <c r="AW5" s="4" t="s">
        <v>99</v>
      </c>
      <c r="AX5" s="5" t="s">
        <v>100</v>
      </c>
      <c r="AY5" s="6" t="s">
        <v>101</v>
      </c>
      <c r="AZ5" s="4" t="s">
        <v>99</v>
      </c>
      <c r="BA5" s="5" t="s">
        <v>100</v>
      </c>
      <c r="BB5" s="6" t="s">
        <v>101</v>
      </c>
      <c r="BC5" s="4" t="s">
        <v>99</v>
      </c>
      <c r="BD5" s="5" t="s">
        <v>100</v>
      </c>
      <c r="BE5" s="6" t="s">
        <v>101</v>
      </c>
      <c r="BF5" s="4" t="s">
        <v>99</v>
      </c>
      <c r="BG5" s="5" t="s">
        <v>100</v>
      </c>
      <c r="BH5" s="6" t="s">
        <v>101</v>
      </c>
      <c r="BI5" s="4" t="s">
        <v>99</v>
      </c>
      <c r="BJ5" s="5" t="s">
        <v>100</v>
      </c>
      <c r="BK5" s="6" t="s">
        <v>101</v>
      </c>
      <c r="BL5" s="4" t="s">
        <v>99</v>
      </c>
      <c r="BM5" s="5" t="s">
        <v>100</v>
      </c>
      <c r="BN5" s="6" t="s">
        <v>101</v>
      </c>
      <c r="BO5" s="4" t="s">
        <v>99</v>
      </c>
      <c r="BP5" s="5" t="s">
        <v>100</v>
      </c>
      <c r="BQ5" s="6" t="s">
        <v>101</v>
      </c>
      <c r="BR5" s="4" t="s">
        <v>99</v>
      </c>
      <c r="BS5" s="5" t="s">
        <v>100</v>
      </c>
      <c r="BT5" s="6" t="s">
        <v>101</v>
      </c>
      <c r="BU5" s="4" t="s">
        <v>99</v>
      </c>
      <c r="BV5" s="5" t="s">
        <v>100</v>
      </c>
      <c r="BW5" s="6" t="s">
        <v>101</v>
      </c>
      <c r="BX5" s="4" t="s">
        <v>99</v>
      </c>
      <c r="BY5" s="5" t="s">
        <v>100</v>
      </c>
      <c r="BZ5" s="6" t="s">
        <v>101</v>
      </c>
      <c r="CA5" s="4" t="s">
        <v>99</v>
      </c>
      <c r="CB5" s="5" t="s">
        <v>100</v>
      </c>
      <c r="CC5" s="6" t="s">
        <v>101</v>
      </c>
      <c r="CD5" s="4" t="s">
        <v>99</v>
      </c>
      <c r="CE5" s="5" t="s">
        <v>100</v>
      </c>
      <c r="CF5" s="6" t="s">
        <v>101</v>
      </c>
      <c r="CG5" s="4" t="s">
        <v>99</v>
      </c>
      <c r="CH5" s="5" t="s">
        <v>100</v>
      </c>
      <c r="CI5" s="6" t="s">
        <v>101</v>
      </c>
      <c r="CJ5" s="4" t="s">
        <v>99</v>
      </c>
      <c r="CK5" s="5" t="s">
        <v>100</v>
      </c>
      <c r="CL5" s="6" t="s">
        <v>101</v>
      </c>
    </row>
    <row r="6" spans="1:90" ht="24.75" thickBot="1" x14ac:dyDescent="0.3">
      <c r="A6" s="107" t="s">
        <v>86</v>
      </c>
      <c r="B6" s="7" t="s">
        <v>35</v>
      </c>
      <c r="C6" s="8" t="s">
        <v>36</v>
      </c>
      <c r="D6" s="9">
        <v>12</v>
      </c>
      <c r="E6" s="10">
        <v>15</v>
      </c>
      <c r="F6" s="11">
        <v>18</v>
      </c>
      <c r="G6" s="12">
        <v>15</v>
      </c>
      <c r="H6" s="13">
        <v>18</v>
      </c>
      <c r="I6" s="14">
        <v>21</v>
      </c>
      <c r="J6" s="9">
        <v>17</v>
      </c>
      <c r="K6" s="10">
        <v>20</v>
      </c>
      <c r="L6" s="11">
        <v>23</v>
      </c>
      <c r="M6" s="12">
        <v>18</v>
      </c>
      <c r="N6" s="13">
        <v>22</v>
      </c>
      <c r="O6" s="14">
        <v>26</v>
      </c>
      <c r="P6" s="9">
        <v>22</v>
      </c>
      <c r="Q6" s="10">
        <v>25</v>
      </c>
      <c r="R6" s="11">
        <v>28</v>
      </c>
      <c r="S6" s="12">
        <v>26</v>
      </c>
      <c r="T6" s="13">
        <v>30</v>
      </c>
      <c r="U6" s="14">
        <v>34</v>
      </c>
      <c r="V6" s="9">
        <v>31</v>
      </c>
      <c r="W6" s="10">
        <v>34</v>
      </c>
      <c r="X6" s="11">
        <v>38</v>
      </c>
      <c r="Y6" s="12">
        <v>31</v>
      </c>
      <c r="Z6" s="13">
        <v>35</v>
      </c>
      <c r="AA6" s="14">
        <v>39</v>
      </c>
      <c r="AB6" s="9">
        <v>35</v>
      </c>
      <c r="AC6" s="10">
        <v>40</v>
      </c>
      <c r="AD6" s="11">
        <v>44</v>
      </c>
      <c r="AE6" s="12">
        <v>40</v>
      </c>
      <c r="AF6" s="13">
        <v>45</v>
      </c>
      <c r="AG6" s="14">
        <v>50</v>
      </c>
      <c r="AH6" s="9">
        <v>45</v>
      </c>
      <c r="AI6" s="10">
        <v>50</v>
      </c>
      <c r="AJ6" s="11">
        <v>55</v>
      </c>
      <c r="AK6" s="12">
        <v>53</v>
      </c>
      <c r="AL6" s="13">
        <v>60</v>
      </c>
      <c r="AM6" s="14">
        <v>67</v>
      </c>
      <c r="AN6" s="9">
        <v>61</v>
      </c>
      <c r="AO6" s="10">
        <v>70</v>
      </c>
      <c r="AP6" s="11">
        <v>79</v>
      </c>
      <c r="AQ6" s="12">
        <v>72</v>
      </c>
      <c r="AR6" s="13">
        <v>80</v>
      </c>
      <c r="AS6" s="14">
        <v>88</v>
      </c>
      <c r="AT6" s="9">
        <v>90</v>
      </c>
      <c r="AU6" s="10">
        <v>100</v>
      </c>
      <c r="AV6" s="11">
        <v>110</v>
      </c>
      <c r="AW6" s="12">
        <v>130</v>
      </c>
      <c r="AX6" s="13">
        <v>145</v>
      </c>
      <c r="AY6" s="14">
        <v>160</v>
      </c>
      <c r="AZ6" s="9">
        <v>134</v>
      </c>
      <c r="BA6" s="10">
        <v>150</v>
      </c>
      <c r="BB6" s="11">
        <v>166</v>
      </c>
      <c r="BC6" s="12">
        <v>147</v>
      </c>
      <c r="BD6" s="13">
        <v>165</v>
      </c>
      <c r="BE6" s="14">
        <v>183</v>
      </c>
      <c r="BF6" s="9">
        <v>160</v>
      </c>
      <c r="BG6" s="10">
        <v>180</v>
      </c>
      <c r="BH6" s="11">
        <v>200</v>
      </c>
      <c r="BI6" s="12">
        <v>170</v>
      </c>
      <c r="BJ6" s="13">
        <v>190</v>
      </c>
      <c r="BK6" s="14">
        <v>210</v>
      </c>
      <c r="BL6" s="9">
        <v>178</v>
      </c>
      <c r="BM6" s="10">
        <v>200</v>
      </c>
      <c r="BN6" s="11">
        <v>225</v>
      </c>
      <c r="BO6" s="12">
        <v>185</v>
      </c>
      <c r="BP6" s="13">
        <v>210</v>
      </c>
      <c r="BQ6" s="14">
        <v>235</v>
      </c>
      <c r="BR6" s="9">
        <v>224</v>
      </c>
      <c r="BS6" s="10">
        <v>250</v>
      </c>
      <c r="BT6" s="11">
        <v>276</v>
      </c>
      <c r="BU6" s="12">
        <v>252</v>
      </c>
      <c r="BV6" s="13">
        <v>280</v>
      </c>
      <c r="BW6" s="14">
        <v>308</v>
      </c>
      <c r="BX6" s="9">
        <v>260</v>
      </c>
      <c r="BY6" s="10">
        <v>290</v>
      </c>
      <c r="BZ6" s="11">
        <v>320</v>
      </c>
      <c r="CA6" s="12">
        <v>285</v>
      </c>
      <c r="CB6" s="13">
        <v>310</v>
      </c>
      <c r="CC6" s="14">
        <v>335</v>
      </c>
      <c r="CD6" s="9">
        <v>305</v>
      </c>
      <c r="CE6" s="10">
        <v>340</v>
      </c>
      <c r="CF6" s="11">
        <v>375</v>
      </c>
      <c r="CG6" s="12">
        <v>315</v>
      </c>
      <c r="CH6" s="13">
        <v>350</v>
      </c>
      <c r="CI6" s="14">
        <v>385</v>
      </c>
      <c r="CJ6" s="9">
        <v>340</v>
      </c>
      <c r="CK6" s="10">
        <v>380</v>
      </c>
      <c r="CL6" s="11">
        <v>420</v>
      </c>
    </row>
    <row r="7" spans="1:90" ht="15.75" thickBot="1" x14ac:dyDescent="0.3">
      <c r="A7" s="108"/>
      <c r="B7" s="7" t="s">
        <v>37</v>
      </c>
      <c r="C7" s="8" t="s">
        <v>38</v>
      </c>
      <c r="D7" s="15">
        <f>D6*0.0295</f>
        <v>0.35399999999999998</v>
      </c>
      <c r="E7" s="16">
        <f t="shared" ref="E7:BP7" si="0">E6*0.0295</f>
        <v>0.4425</v>
      </c>
      <c r="F7" s="17">
        <f t="shared" si="0"/>
        <v>0.53099999999999992</v>
      </c>
      <c r="G7" s="18">
        <f t="shared" si="0"/>
        <v>0.4425</v>
      </c>
      <c r="H7" s="19">
        <f t="shared" si="0"/>
        <v>0.53099999999999992</v>
      </c>
      <c r="I7" s="20">
        <f t="shared" si="0"/>
        <v>0.61949999999999994</v>
      </c>
      <c r="J7" s="15">
        <f t="shared" si="0"/>
        <v>0.50149999999999995</v>
      </c>
      <c r="K7" s="16">
        <f t="shared" si="0"/>
        <v>0.59</v>
      </c>
      <c r="L7" s="17">
        <f t="shared" si="0"/>
        <v>0.67849999999999999</v>
      </c>
      <c r="M7" s="18">
        <f t="shared" si="0"/>
        <v>0.53099999999999992</v>
      </c>
      <c r="N7" s="19">
        <f t="shared" si="0"/>
        <v>0.64900000000000002</v>
      </c>
      <c r="O7" s="20">
        <f t="shared" si="0"/>
        <v>0.7669999999999999</v>
      </c>
      <c r="P7" s="15">
        <f t="shared" si="0"/>
        <v>0.64900000000000002</v>
      </c>
      <c r="Q7" s="16">
        <f t="shared" si="0"/>
        <v>0.73749999999999993</v>
      </c>
      <c r="R7" s="17">
        <f t="shared" si="0"/>
        <v>0.82599999999999996</v>
      </c>
      <c r="S7" s="18">
        <f t="shared" si="0"/>
        <v>0.7669999999999999</v>
      </c>
      <c r="T7" s="19">
        <f t="shared" si="0"/>
        <v>0.88500000000000001</v>
      </c>
      <c r="U7" s="20">
        <f t="shared" si="0"/>
        <v>1.0029999999999999</v>
      </c>
      <c r="V7" s="15">
        <f t="shared" si="0"/>
        <v>0.91449999999999998</v>
      </c>
      <c r="W7" s="16">
        <f t="shared" si="0"/>
        <v>1.0029999999999999</v>
      </c>
      <c r="X7" s="17">
        <f t="shared" si="0"/>
        <v>1.121</v>
      </c>
      <c r="Y7" s="18">
        <f t="shared" si="0"/>
        <v>0.91449999999999998</v>
      </c>
      <c r="Z7" s="19">
        <f t="shared" si="0"/>
        <v>1.0325</v>
      </c>
      <c r="AA7" s="20">
        <f t="shared" si="0"/>
        <v>1.1504999999999999</v>
      </c>
      <c r="AB7" s="15">
        <f t="shared" si="0"/>
        <v>1.0325</v>
      </c>
      <c r="AC7" s="16">
        <f t="shared" si="0"/>
        <v>1.18</v>
      </c>
      <c r="AD7" s="17">
        <f t="shared" si="0"/>
        <v>1.298</v>
      </c>
      <c r="AE7" s="18">
        <f t="shared" si="0"/>
        <v>1.18</v>
      </c>
      <c r="AF7" s="19">
        <f t="shared" si="0"/>
        <v>1.3274999999999999</v>
      </c>
      <c r="AG7" s="20">
        <f t="shared" si="0"/>
        <v>1.4749999999999999</v>
      </c>
      <c r="AH7" s="15">
        <f t="shared" si="0"/>
        <v>1.3274999999999999</v>
      </c>
      <c r="AI7" s="16">
        <f t="shared" si="0"/>
        <v>1.4749999999999999</v>
      </c>
      <c r="AJ7" s="17">
        <f t="shared" si="0"/>
        <v>1.6224999999999998</v>
      </c>
      <c r="AK7" s="18">
        <f t="shared" si="0"/>
        <v>1.5634999999999999</v>
      </c>
      <c r="AL7" s="19">
        <f t="shared" si="0"/>
        <v>1.77</v>
      </c>
      <c r="AM7" s="20">
        <f t="shared" si="0"/>
        <v>1.9764999999999999</v>
      </c>
      <c r="AN7" s="15">
        <f t="shared" si="0"/>
        <v>1.7994999999999999</v>
      </c>
      <c r="AO7" s="16">
        <f t="shared" si="0"/>
        <v>2.0649999999999999</v>
      </c>
      <c r="AP7" s="17">
        <f t="shared" si="0"/>
        <v>2.3304999999999998</v>
      </c>
      <c r="AQ7" s="18">
        <f t="shared" si="0"/>
        <v>2.1239999999999997</v>
      </c>
      <c r="AR7" s="19">
        <f t="shared" si="0"/>
        <v>2.36</v>
      </c>
      <c r="AS7" s="20">
        <f t="shared" si="0"/>
        <v>2.5960000000000001</v>
      </c>
      <c r="AT7" s="15">
        <f t="shared" si="0"/>
        <v>2.6549999999999998</v>
      </c>
      <c r="AU7" s="16">
        <f t="shared" si="0"/>
        <v>2.9499999999999997</v>
      </c>
      <c r="AV7" s="17">
        <f t="shared" si="0"/>
        <v>3.2449999999999997</v>
      </c>
      <c r="AW7" s="18">
        <f t="shared" si="0"/>
        <v>3.835</v>
      </c>
      <c r="AX7" s="19">
        <f t="shared" si="0"/>
        <v>4.2774999999999999</v>
      </c>
      <c r="AY7" s="20">
        <f t="shared" si="0"/>
        <v>4.72</v>
      </c>
      <c r="AZ7" s="15">
        <f t="shared" si="0"/>
        <v>3.9529999999999998</v>
      </c>
      <c r="BA7" s="16">
        <f t="shared" si="0"/>
        <v>4.4249999999999998</v>
      </c>
      <c r="BB7" s="17">
        <f t="shared" si="0"/>
        <v>4.8969999999999994</v>
      </c>
      <c r="BC7" s="18">
        <f t="shared" si="0"/>
        <v>4.3365</v>
      </c>
      <c r="BD7" s="19">
        <f t="shared" si="0"/>
        <v>4.8674999999999997</v>
      </c>
      <c r="BE7" s="20">
        <f t="shared" si="0"/>
        <v>5.3984999999999994</v>
      </c>
      <c r="BF7" s="15">
        <f t="shared" si="0"/>
        <v>4.72</v>
      </c>
      <c r="BG7" s="16">
        <f t="shared" si="0"/>
        <v>5.31</v>
      </c>
      <c r="BH7" s="17">
        <f t="shared" si="0"/>
        <v>5.8999999999999995</v>
      </c>
      <c r="BI7" s="18">
        <f t="shared" si="0"/>
        <v>5.0149999999999997</v>
      </c>
      <c r="BJ7" s="19">
        <f t="shared" si="0"/>
        <v>5.6049999999999995</v>
      </c>
      <c r="BK7" s="20">
        <f t="shared" si="0"/>
        <v>6.1949999999999994</v>
      </c>
      <c r="BL7" s="15">
        <f t="shared" si="0"/>
        <v>5.2509999999999994</v>
      </c>
      <c r="BM7" s="16">
        <f t="shared" si="0"/>
        <v>5.8999999999999995</v>
      </c>
      <c r="BN7" s="17">
        <f t="shared" si="0"/>
        <v>6.6374999999999993</v>
      </c>
      <c r="BO7" s="18">
        <f t="shared" si="0"/>
        <v>5.4574999999999996</v>
      </c>
      <c r="BP7" s="19">
        <f t="shared" si="0"/>
        <v>6.1949999999999994</v>
      </c>
      <c r="BQ7" s="20">
        <f t="shared" ref="BQ7:CL7" si="1">BQ6*0.0295</f>
        <v>6.9324999999999992</v>
      </c>
      <c r="BR7" s="15">
        <f t="shared" si="1"/>
        <v>6.6079999999999997</v>
      </c>
      <c r="BS7" s="16">
        <f t="shared" si="1"/>
        <v>7.375</v>
      </c>
      <c r="BT7" s="17">
        <f t="shared" si="1"/>
        <v>8.1419999999999995</v>
      </c>
      <c r="BU7" s="18">
        <f t="shared" si="1"/>
        <v>7.4339999999999993</v>
      </c>
      <c r="BV7" s="19">
        <f t="shared" si="1"/>
        <v>8.26</v>
      </c>
      <c r="BW7" s="20">
        <f t="shared" si="1"/>
        <v>9.0860000000000003</v>
      </c>
      <c r="BX7" s="15">
        <f t="shared" si="1"/>
        <v>7.67</v>
      </c>
      <c r="BY7" s="16">
        <f t="shared" si="1"/>
        <v>8.5549999999999997</v>
      </c>
      <c r="BZ7" s="17">
        <f t="shared" si="1"/>
        <v>9.44</v>
      </c>
      <c r="CA7" s="18">
        <f t="shared" si="1"/>
        <v>8.4074999999999989</v>
      </c>
      <c r="CB7" s="19">
        <f t="shared" si="1"/>
        <v>9.1449999999999996</v>
      </c>
      <c r="CC7" s="20">
        <f t="shared" si="1"/>
        <v>9.8825000000000003</v>
      </c>
      <c r="CD7" s="15">
        <f t="shared" si="1"/>
        <v>8.9974999999999987</v>
      </c>
      <c r="CE7" s="16">
        <f t="shared" si="1"/>
        <v>10.029999999999999</v>
      </c>
      <c r="CF7" s="17">
        <f t="shared" si="1"/>
        <v>11.0625</v>
      </c>
      <c r="CG7" s="18">
        <f t="shared" si="1"/>
        <v>9.2924999999999986</v>
      </c>
      <c r="CH7" s="19">
        <f t="shared" si="1"/>
        <v>10.324999999999999</v>
      </c>
      <c r="CI7" s="20">
        <f t="shared" si="1"/>
        <v>11.3575</v>
      </c>
      <c r="CJ7" s="15">
        <f t="shared" si="1"/>
        <v>10.029999999999999</v>
      </c>
      <c r="CK7" s="16">
        <f t="shared" si="1"/>
        <v>11.209999999999999</v>
      </c>
      <c r="CL7" s="17">
        <f t="shared" si="1"/>
        <v>12.389999999999999</v>
      </c>
    </row>
    <row r="8" spans="1:90" ht="24.75" thickBot="1" x14ac:dyDescent="0.3">
      <c r="A8" s="107" t="s">
        <v>87</v>
      </c>
      <c r="B8" s="7" t="s">
        <v>39</v>
      </c>
      <c r="C8" s="8" t="s">
        <v>40</v>
      </c>
      <c r="D8" s="21">
        <v>0.2</v>
      </c>
      <c r="E8" s="22">
        <v>0.24</v>
      </c>
      <c r="F8" s="23">
        <v>0.28000000000000003</v>
      </c>
      <c r="G8" s="24">
        <v>0.2</v>
      </c>
      <c r="H8" s="25">
        <v>0.25</v>
      </c>
      <c r="I8" s="26">
        <v>0.28999999999999998</v>
      </c>
      <c r="J8" s="21">
        <v>0.23</v>
      </c>
      <c r="K8" s="22">
        <v>0.26</v>
      </c>
      <c r="L8" s="23">
        <v>0.28999999999999998</v>
      </c>
      <c r="M8" s="24">
        <v>0.23</v>
      </c>
      <c r="N8" s="25">
        <v>0.27</v>
      </c>
      <c r="O8" s="26">
        <v>0.31</v>
      </c>
      <c r="P8" s="21">
        <v>0.28000000000000003</v>
      </c>
      <c r="Q8" s="22">
        <v>0.33</v>
      </c>
      <c r="R8" s="23">
        <v>0.38</v>
      </c>
      <c r="S8" s="24">
        <v>0.33</v>
      </c>
      <c r="T8" s="25">
        <v>0.42</v>
      </c>
      <c r="U8" s="26">
        <v>0.53</v>
      </c>
      <c r="V8" s="21">
        <v>0.35</v>
      </c>
      <c r="W8" s="22">
        <v>0.42</v>
      </c>
      <c r="X8" s="23">
        <v>0.5</v>
      </c>
      <c r="Y8" s="24">
        <v>0.35</v>
      </c>
      <c r="Z8" s="25">
        <v>0.42</v>
      </c>
      <c r="AA8" s="26">
        <v>0.5</v>
      </c>
      <c r="AB8" s="21">
        <v>0.48</v>
      </c>
      <c r="AC8" s="22">
        <v>0.53</v>
      </c>
      <c r="AD8" s="23">
        <v>0.59</v>
      </c>
      <c r="AE8" s="24">
        <v>0.46</v>
      </c>
      <c r="AF8" s="25">
        <v>0.55000000000000004</v>
      </c>
      <c r="AG8" s="26">
        <v>0.65</v>
      </c>
      <c r="AH8" s="21">
        <v>0.55000000000000004</v>
      </c>
      <c r="AI8" s="22">
        <v>0.63</v>
      </c>
      <c r="AJ8" s="23">
        <v>0.7</v>
      </c>
      <c r="AK8" s="24">
        <v>0.59</v>
      </c>
      <c r="AL8" s="25">
        <v>0.68</v>
      </c>
      <c r="AM8" s="26">
        <v>0.8</v>
      </c>
      <c r="AN8" s="21">
        <v>0.6</v>
      </c>
      <c r="AO8" s="22">
        <v>0.73</v>
      </c>
      <c r="AP8" s="23">
        <v>0.87</v>
      </c>
      <c r="AQ8" s="24">
        <v>0.68</v>
      </c>
      <c r="AR8" s="25">
        <v>0.75</v>
      </c>
      <c r="AS8" s="26">
        <v>0.83</v>
      </c>
      <c r="AT8" s="21">
        <v>0.93</v>
      </c>
      <c r="AU8" s="22">
        <v>1.1000000000000001</v>
      </c>
      <c r="AV8" s="23">
        <v>1.23</v>
      </c>
      <c r="AW8" s="24">
        <v>1.6</v>
      </c>
      <c r="AX8" s="25">
        <v>2.1</v>
      </c>
      <c r="AY8" s="26">
        <v>2.6</v>
      </c>
      <c r="AZ8" s="21">
        <v>1.8</v>
      </c>
      <c r="BA8" s="22">
        <v>2.2000000000000002</v>
      </c>
      <c r="BB8" s="23">
        <v>2.6</v>
      </c>
      <c r="BC8" s="24">
        <v>2.4</v>
      </c>
      <c r="BD8" s="25">
        <v>2.9</v>
      </c>
      <c r="BE8" s="26">
        <v>3.4</v>
      </c>
      <c r="BF8" s="21">
        <v>2.1</v>
      </c>
      <c r="BG8" s="22">
        <v>2.7</v>
      </c>
      <c r="BH8" s="23">
        <v>3.5</v>
      </c>
      <c r="BI8" s="24">
        <v>2.6</v>
      </c>
      <c r="BJ8" s="25">
        <v>3.1</v>
      </c>
      <c r="BK8" s="26">
        <v>3.5</v>
      </c>
      <c r="BL8" s="21">
        <v>2.6</v>
      </c>
      <c r="BM8" s="22">
        <v>3</v>
      </c>
      <c r="BN8" s="23">
        <v>3.4</v>
      </c>
      <c r="BO8" s="24">
        <v>3.1</v>
      </c>
      <c r="BP8" s="25">
        <v>3.6</v>
      </c>
      <c r="BQ8" s="26">
        <v>4.0999999999999996</v>
      </c>
      <c r="BR8" s="21">
        <v>3.2</v>
      </c>
      <c r="BS8" s="22">
        <v>3.65</v>
      </c>
      <c r="BT8" s="23">
        <v>4.0999999999999996</v>
      </c>
      <c r="BU8" s="24">
        <v>3.5</v>
      </c>
      <c r="BV8" s="25">
        <v>4.0999999999999996</v>
      </c>
      <c r="BW8" s="26">
        <v>4.7</v>
      </c>
      <c r="BX8" s="21">
        <v>3.8</v>
      </c>
      <c r="BY8" s="22">
        <v>4.3</v>
      </c>
      <c r="BZ8" s="23">
        <v>4.8</v>
      </c>
      <c r="CA8" s="24">
        <v>4.5999999999999996</v>
      </c>
      <c r="CB8" s="25">
        <v>5.3</v>
      </c>
      <c r="CC8" s="26">
        <v>6</v>
      </c>
      <c r="CD8" s="21">
        <v>4.8</v>
      </c>
      <c r="CE8" s="22">
        <v>5.4</v>
      </c>
      <c r="CF8" s="23">
        <v>6</v>
      </c>
      <c r="CG8" s="24">
        <v>5.2</v>
      </c>
      <c r="CH8" s="25">
        <v>5.8</v>
      </c>
      <c r="CI8" s="26">
        <v>6.5</v>
      </c>
      <c r="CJ8" s="21">
        <v>5</v>
      </c>
      <c r="CK8" s="22">
        <v>5.8</v>
      </c>
      <c r="CL8" s="23">
        <v>6.6</v>
      </c>
    </row>
    <row r="9" spans="1:90" ht="15.75" thickBot="1" x14ac:dyDescent="0.3">
      <c r="A9" s="108"/>
      <c r="B9" s="7" t="s">
        <v>41</v>
      </c>
      <c r="C9" s="8" t="s">
        <v>42</v>
      </c>
      <c r="D9" s="27">
        <f>D8*39.4</f>
        <v>7.88</v>
      </c>
      <c r="E9" s="28">
        <f t="shared" ref="E9:BP9" si="2">E8*39.4</f>
        <v>9.4559999999999995</v>
      </c>
      <c r="F9" s="29">
        <f t="shared" si="2"/>
        <v>11.032</v>
      </c>
      <c r="G9" s="30">
        <f t="shared" si="2"/>
        <v>7.88</v>
      </c>
      <c r="H9" s="31">
        <f t="shared" si="2"/>
        <v>9.85</v>
      </c>
      <c r="I9" s="32">
        <f t="shared" si="2"/>
        <v>11.425999999999998</v>
      </c>
      <c r="J9" s="27">
        <f t="shared" si="2"/>
        <v>9.0619999999999994</v>
      </c>
      <c r="K9" s="28">
        <f t="shared" si="2"/>
        <v>10.244</v>
      </c>
      <c r="L9" s="29">
        <f t="shared" si="2"/>
        <v>11.425999999999998</v>
      </c>
      <c r="M9" s="30">
        <f t="shared" si="2"/>
        <v>9.0619999999999994</v>
      </c>
      <c r="N9" s="31">
        <f t="shared" si="2"/>
        <v>10.638</v>
      </c>
      <c r="O9" s="32">
        <f t="shared" si="2"/>
        <v>12.213999999999999</v>
      </c>
      <c r="P9" s="27">
        <f t="shared" si="2"/>
        <v>11.032</v>
      </c>
      <c r="Q9" s="28">
        <f t="shared" si="2"/>
        <v>13.002000000000001</v>
      </c>
      <c r="R9" s="29">
        <f t="shared" si="2"/>
        <v>14.972</v>
      </c>
      <c r="S9" s="30">
        <f t="shared" si="2"/>
        <v>13.002000000000001</v>
      </c>
      <c r="T9" s="31">
        <f t="shared" si="2"/>
        <v>16.547999999999998</v>
      </c>
      <c r="U9" s="32">
        <f t="shared" si="2"/>
        <v>20.882000000000001</v>
      </c>
      <c r="V9" s="27">
        <f t="shared" si="2"/>
        <v>13.79</v>
      </c>
      <c r="W9" s="28">
        <f t="shared" si="2"/>
        <v>16.547999999999998</v>
      </c>
      <c r="X9" s="29">
        <f t="shared" si="2"/>
        <v>19.7</v>
      </c>
      <c r="Y9" s="30">
        <f t="shared" si="2"/>
        <v>13.79</v>
      </c>
      <c r="Z9" s="31">
        <f t="shared" si="2"/>
        <v>16.547999999999998</v>
      </c>
      <c r="AA9" s="32">
        <f t="shared" si="2"/>
        <v>19.7</v>
      </c>
      <c r="AB9" s="27">
        <f t="shared" si="2"/>
        <v>18.911999999999999</v>
      </c>
      <c r="AC9" s="28">
        <f t="shared" si="2"/>
        <v>20.882000000000001</v>
      </c>
      <c r="AD9" s="29">
        <f t="shared" si="2"/>
        <v>23.245999999999999</v>
      </c>
      <c r="AE9" s="30">
        <f t="shared" si="2"/>
        <v>18.123999999999999</v>
      </c>
      <c r="AF9" s="31">
        <f t="shared" si="2"/>
        <v>21.67</v>
      </c>
      <c r="AG9" s="32">
        <f t="shared" si="2"/>
        <v>25.61</v>
      </c>
      <c r="AH9" s="27">
        <f t="shared" si="2"/>
        <v>21.67</v>
      </c>
      <c r="AI9" s="28">
        <f t="shared" si="2"/>
        <v>24.821999999999999</v>
      </c>
      <c r="AJ9" s="29">
        <f t="shared" si="2"/>
        <v>27.58</v>
      </c>
      <c r="AK9" s="30">
        <f t="shared" si="2"/>
        <v>23.245999999999999</v>
      </c>
      <c r="AL9" s="31">
        <f t="shared" si="2"/>
        <v>26.792000000000002</v>
      </c>
      <c r="AM9" s="32">
        <f t="shared" si="2"/>
        <v>31.52</v>
      </c>
      <c r="AN9" s="27">
        <f t="shared" si="2"/>
        <v>23.639999999999997</v>
      </c>
      <c r="AO9" s="28">
        <f t="shared" si="2"/>
        <v>28.761999999999997</v>
      </c>
      <c r="AP9" s="29">
        <f t="shared" si="2"/>
        <v>34.277999999999999</v>
      </c>
      <c r="AQ9" s="30">
        <f t="shared" si="2"/>
        <v>26.792000000000002</v>
      </c>
      <c r="AR9" s="31">
        <f t="shared" si="2"/>
        <v>29.549999999999997</v>
      </c>
      <c r="AS9" s="32">
        <f t="shared" si="2"/>
        <v>32.701999999999998</v>
      </c>
      <c r="AT9" s="27">
        <f t="shared" si="2"/>
        <v>36.642000000000003</v>
      </c>
      <c r="AU9" s="28">
        <f t="shared" si="2"/>
        <v>43.34</v>
      </c>
      <c r="AV9" s="29">
        <f t="shared" si="2"/>
        <v>48.461999999999996</v>
      </c>
      <c r="AW9" s="30">
        <f t="shared" si="2"/>
        <v>63.04</v>
      </c>
      <c r="AX9" s="31">
        <f t="shared" si="2"/>
        <v>82.74</v>
      </c>
      <c r="AY9" s="32">
        <f t="shared" si="2"/>
        <v>102.44</v>
      </c>
      <c r="AZ9" s="27">
        <f t="shared" si="2"/>
        <v>70.92</v>
      </c>
      <c r="BA9" s="28">
        <f t="shared" si="2"/>
        <v>86.68</v>
      </c>
      <c r="BB9" s="29">
        <f t="shared" si="2"/>
        <v>102.44</v>
      </c>
      <c r="BC9" s="30">
        <f t="shared" si="2"/>
        <v>94.559999999999988</v>
      </c>
      <c r="BD9" s="31">
        <f t="shared" si="2"/>
        <v>114.25999999999999</v>
      </c>
      <c r="BE9" s="32">
        <f t="shared" si="2"/>
        <v>133.95999999999998</v>
      </c>
      <c r="BF9" s="27">
        <f t="shared" si="2"/>
        <v>82.74</v>
      </c>
      <c r="BG9" s="28">
        <f t="shared" si="2"/>
        <v>106.38000000000001</v>
      </c>
      <c r="BH9" s="29">
        <f t="shared" si="2"/>
        <v>137.9</v>
      </c>
      <c r="BI9" s="30">
        <f t="shared" si="2"/>
        <v>102.44</v>
      </c>
      <c r="BJ9" s="31">
        <f t="shared" si="2"/>
        <v>122.14</v>
      </c>
      <c r="BK9" s="32">
        <f t="shared" si="2"/>
        <v>137.9</v>
      </c>
      <c r="BL9" s="27">
        <f t="shared" si="2"/>
        <v>102.44</v>
      </c>
      <c r="BM9" s="28">
        <f t="shared" si="2"/>
        <v>118.19999999999999</v>
      </c>
      <c r="BN9" s="29">
        <f t="shared" si="2"/>
        <v>133.95999999999998</v>
      </c>
      <c r="BO9" s="30">
        <f t="shared" si="2"/>
        <v>122.14</v>
      </c>
      <c r="BP9" s="31">
        <f t="shared" si="2"/>
        <v>141.84</v>
      </c>
      <c r="BQ9" s="32">
        <f t="shared" ref="BQ9:CL9" si="3">BQ8*39.4</f>
        <v>161.54</v>
      </c>
      <c r="BR9" s="27">
        <f t="shared" si="3"/>
        <v>126.08</v>
      </c>
      <c r="BS9" s="28">
        <f t="shared" si="3"/>
        <v>143.81</v>
      </c>
      <c r="BT9" s="29">
        <f t="shared" si="3"/>
        <v>161.54</v>
      </c>
      <c r="BU9" s="30">
        <f t="shared" si="3"/>
        <v>137.9</v>
      </c>
      <c r="BV9" s="31">
        <f t="shared" si="3"/>
        <v>161.54</v>
      </c>
      <c r="BW9" s="32">
        <f t="shared" si="3"/>
        <v>185.18</v>
      </c>
      <c r="BX9" s="27">
        <f t="shared" si="3"/>
        <v>149.72</v>
      </c>
      <c r="BY9" s="28">
        <f t="shared" si="3"/>
        <v>169.42</v>
      </c>
      <c r="BZ9" s="29">
        <f t="shared" si="3"/>
        <v>189.11999999999998</v>
      </c>
      <c r="CA9" s="30">
        <f t="shared" si="3"/>
        <v>181.23999999999998</v>
      </c>
      <c r="CB9" s="31">
        <f t="shared" si="3"/>
        <v>208.82</v>
      </c>
      <c r="CC9" s="32">
        <f t="shared" si="3"/>
        <v>236.39999999999998</v>
      </c>
      <c r="CD9" s="27">
        <f t="shared" si="3"/>
        <v>189.11999999999998</v>
      </c>
      <c r="CE9" s="28">
        <f t="shared" si="3"/>
        <v>212.76000000000002</v>
      </c>
      <c r="CF9" s="29">
        <f t="shared" si="3"/>
        <v>236.39999999999998</v>
      </c>
      <c r="CG9" s="30">
        <f t="shared" si="3"/>
        <v>204.88</v>
      </c>
      <c r="CH9" s="31">
        <f t="shared" si="3"/>
        <v>228.51999999999998</v>
      </c>
      <c r="CI9" s="32">
        <f t="shared" si="3"/>
        <v>256.09999999999997</v>
      </c>
      <c r="CJ9" s="27">
        <f t="shared" si="3"/>
        <v>197</v>
      </c>
      <c r="CK9" s="28">
        <f t="shared" si="3"/>
        <v>228.51999999999998</v>
      </c>
      <c r="CL9" s="29">
        <f t="shared" si="3"/>
        <v>260.03999999999996</v>
      </c>
    </row>
    <row r="10" spans="1:90" ht="15.75" thickBot="1" x14ac:dyDescent="0.3">
      <c r="A10" s="33" t="s">
        <v>43</v>
      </c>
      <c r="B10" s="109" t="s">
        <v>44</v>
      </c>
      <c r="C10" s="111" t="s">
        <v>45</v>
      </c>
      <c r="D10" s="36">
        <v>6</v>
      </c>
      <c r="E10" s="37">
        <v>8</v>
      </c>
      <c r="F10" s="38">
        <v>11</v>
      </c>
      <c r="G10" s="39">
        <v>6</v>
      </c>
      <c r="H10" s="40">
        <v>8</v>
      </c>
      <c r="I10" s="41">
        <v>11</v>
      </c>
      <c r="J10" s="36">
        <v>6</v>
      </c>
      <c r="K10" s="37">
        <v>9</v>
      </c>
      <c r="L10" s="38">
        <v>13</v>
      </c>
      <c r="M10" s="39">
        <v>6</v>
      </c>
      <c r="N10" s="40">
        <v>9</v>
      </c>
      <c r="O10" s="41">
        <v>13</v>
      </c>
      <c r="P10" s="36">
        <v>6</v>
      </c>
      <c r="Q10" s="37">
        <v>9</v>
      </c>
      <c r="R10" s="38">
        <v>15</v>
      </c>
      <c r="S10" s="39">
        <v>6</v>
      </c>
      <c r="T10" s="40">
        <v>10</v>
      </c>
      <c r="U10" s="41">
        <v>14</v>
      </c>
      <c r="V10" s="36">
        <v>8</v>
      </c>
      <c r="W10" s="37">
        <v>12</v>
      </c>
      <c r="X10" s="38">
        <v>18</v>
      </c>
      <c r="Y10" s="39">
        <v>8</v>
      </c>
      <c r="Z10" s="40">
        <v>12</v>
      </c>
      <c r="AA10" s="41">
        <v>18</v>
      </c>
      <c r="AB10" s="36">
        <v>12</v>
      </c>
      <c r="AC10" s="37">
        <v>15</v>
      </c>
      <c r="AD10" s="38">
        <v>18</v>
      </c>
      <c r="AE10" s="39">
        <v>10</v>
      </c>
      <c r="AF10" s="40">
        <v>16</v>
      </c>
      <c r="AG10" s="41">
        <v>24</v>
      </c>
      <c r="AH10" s="36">
        <v>13</v>
      </c>
      <c r="AI10" s="37">
        <v>18</v>
      </c>
      <c r="AJ10" s="38">
        <v>25</v>
      </c>
      <c r="AK10" s="39">
        <v>13</v>
      </c>
      <c r="AL10" s="40">
        <v>18</v>
      </c>
      <c r="AM10" s="41">
        <v>25</v>
      </c>
      <c r="AN10" s="36">
        <v>13</v>
      </c>
      <c r="AO10" s="37">
        <v>18</v>
      </c>
      <c r="AP10" s="38">
        <v>25</v>
      </c>
      <c r="AQ10" s="39">
        <v>17</v>
      </c>
      <c r="AR10" s="40">
        <v>19</v>
      </c>
      <c r="AS10" s="41">
        <v>32</v>
      </c>
      <c r="AT10" s="36">
        <v>15</v>
      </c>
      <c r="AU10" s="37">
        <v>20</v>
      </c>
      <c r="AV10" s="38">
        <v>30</v>
      </c>
      <c r="AW10" s="39">
        <v>15</v>
      </c>
      <c r="AX10" s="40">
        <v>21</v>
      </c>
      <c r="AY10" s="41">
        <v>30</v>
      </c>
      <c r="AZ10" s="36">
        <v>15</v>
      </c>
      <c r="BA10" s="37">
        <v>21</v>
      </c>
      <c r="BB10" s="38">
        <v>30</v>
      </c>
      <c r="BC10" s="39">
        <v>15</v>
      </c>
      <c r="BD10" s="40">
        <v>22</v>
      </c>
      <c r="BE10" s="41">
        <v>30</v>
      </c>
      <c r="BF10" s="36">
        <v>13</v>
      </c>
      <c r="BG10" s="37">
        <v>22</v>
      </c>
      <c r="BH10" s="38">
        <v>28</v>
      </c>
      <c r="BI10" s="39">
        <v>13</v>
      </c>
      <c r="BJ10" s="40">
        <v>18</v>
      </c>
      <c r="BK10" s="41">
        <v>25</v>
      </c>
      <c r="BL10" s="36">
        <v>13</v>
      </c>
      <c r="BM10" s="37">
        <v>23</v>
      </c>
      <c r="BN10" s="38">
        <v>30</v>
      </c>
      <c r="BO10" s="39">
        <v>13</v>
      </c>
      <c r="BP10" s="40">
        <v>23</v>
      </c>
      <c r="BQ10" s="41">
        <v>30</v>
      </c>
      <c r="BR10" s="36">
        <v>13</v>
      </c>
      <c r="BS10" s="37">
        <v>24</v>
      </c>
      <c r="BT10" s="38">
        <v>30</v>
      </c>
      <c r="BU10" s="39">
        <v>14</v>
      </c>
      <c r="BV10" s="40">
        <v>24</v>
      </c>
      <c r="BW10" s="41">
        <v>32</v>
      </c>
      <c r="BX10" s="36">
        <v>15</v>
      </c>
      <c r="BY10" s="37">
        <v>25</v>
      </c>
      <c r="BZ10" s="38">
        <v>32</v>
      </c>
      <c r="CA10" s="39">
        <v>14</v>
      </c>
      <c r="CB10" s="40">
        <v>24</v>
      </c>
      <c r="CC10" s="41">
        <v>32</v>
      </c>
      <c r="CD10" s="36">
        <v>14</v>
      </c>
      <c r="CE10" s="37">
        <v>23</v>
      </c>
      <c r="CF10" s="38">
        <v>30</v>
      </c>
      <c r="CG10" s="39">
        <v>17</v>
      </c>
      <c r="CH10" s="40">
        <v>24</v>
      </c>
      <c r="CI10" s="41">
        <v>34</v>
      </c>
      <c r="CJ10" s="36">
        <v>9</v>
      </c>
      <c r="CK10" s="37">
        <v>25</v>
      </c>
      <c r="CL10" s="38">
        <v>34</v>
      </c>
    </row>
    <row r="11" spans="1:90" ht="26.25" thickBot="1" x14ac:dyDescent="0.3">
      <c r="A11" s="42" t="s">
        <v>88</v>
      </c>
      <c r="B11" s="109"/>
      <c r="C11" s="111"/>
      <c r="D11" s="43"/>
      <c r="E11" s="44"/>
      <c r="F11" s="45"/>
      <c r="G11" s="46"/>
      <c r="H11" s="47"/>
      <c r="I11" s="48"/>
      <c r="J11" s="43"/>
      <c r="K11" s="44"/>
      <c r="L11" s="45"/>
      <c r="M11" s="46"/>
      <c r="N11" s="47"/>
      <c r="O11" s="48"/>
      <c r="P11" s="43"/>
      <c r="Q11" s="44"/>
      <c r="R11" s="45"/>
      <c r="S11" s="46"/>
      <c r="T11" s="47"/>
      <c r="U11" s="48"/>
      <c r="V11" s="43"/>
      <c r="W11" s="44"/>
      <c r="X11" s="45"/>
      <c r="Y11" s="46"/>
      <c r="Z11" s="47"/>
      <c r="AA11" s="48"/>
      <c r="AB11" s="43"/>
      <c r="AC11" s="44"/>
      <c r="AD11" s="45"/>
      <c r="AE11" s="46"/>
      <c r="AF11" s="47"/>
      <c r="AG11" s="48"/>
      <c r="AH11" s="43"/>
      <c r="AI11" s="44"/>
      <c r="AJ11" s="45"/>
      <c r="AK11" s="46"/>
      <c r="AL11" s="47"/>
      <c r="AM11" s="48"/>
      <c r="AN11" s="43"/>
      <c r="AO11" s="44"/>
      <c r="AP11" s="45"/>
      <c r="AQ11" s="46"/>
      <c r="AR11" s="47"/>
      <c r="AS11" s="48"/>
      <c r="AT11" s="43"/>
      <c r="AU11" s="44"/>
      <c r="AV11" s="45"/>
      <c r="AW11" s="46"/>
      <c r="AX11" s="47"/>
      <c r="AY11" s="48"/>
      <c r="AZ11" s="43"/>
      <c r="BA11" s="44"/>
      <c r="BB11" s="45"/>
      <c r="BC11" s="46"/>
      <c r="BD11" s="47"/>
      <c r="BE11" s="48"/>
      <c r="BF11" s="43"/>
      <c r="BG11" s="44"/>
      <c r="BH11" s="45"/>
      <c r="BI11" s="46"/>
      <c r="BJ11" s="47"/>
      <c r="BK11" s="48"/>
      <c r="BL11" s="43"/>
      <c r="BM11" s="44"/>
      <c r="BN11" s="45"/>
      <c r="BO11" s="46"/>
      <c r="BP11" s="47"/>
      <c r="BQ11" s="48"/>
      <c r="BR11" s="43"/>
      <c r="BS11" s="44"/>
      <c r="BT11" s="45"/>
      <c r="BU11" s="46"/>
      <c r="BV11" s="47"/>
      <c r="BW11" s="48"/>
      <c r="BX11" s="43"/>
      <c r="BY11" s="44"/>
      <c r="BZ11" s="45"/>
      <c r="CA11" s="46"/>
      <c r="CB11" s="47"/>
      <c r="CC11" s="48"/>
      <c r="CD11" s="43"/>
      <c r="CE11" s="44"/>
      <c r="CF11" s="45"/>
      <c r="CG11" s="46"/>
      <c r="CH11" s="47"/>
      <c r="CI11" s="48"/>
      <c r="CJ11" s="43"/>
      <c r="CK11" s="44"/>
      <c r="CL11" s="45"/>
    </row>
    <row r="12" spans="1:90" ht="15.75" thickBot="1" x14ac:dyDescent="0.3">
      <c r="A12" s="49" t="s">
        <v>46</v>
      </c>
      <c r="B12" s="110"/>
      <c r="C12" s="112"/>
      <c r="D12" s="43">
        <v>4</v>
      </c>
      <c r="E12" s="44">
        <v>6</v>
      </c>
      <c r="F12" s="45">
        <v>8</v>
      </c>
      <c r="G12" s="46">
        <v>4</v>
      </c>
      <c r="H12" s="47">
        <v>6</v>
      </c>
      <c r="I12" s="48">
        <v>8</v>
      </c>
      <c r="J12" s="43">
        <v>4</v>
      </c>
      <c r="K12" s="44">
        <v>6</v>
      </c>
      <c r="L12" s="45">
        <v>10</v>
      </c>
      <c r="M12" s="46">
        <v>4</v>
      </c>
      <c r="N12" s="47">
        <v>6</v>
      </c>
      <c r="O12" s="48">
        <v>11</v>
      </c>
      <c r="P12" s="43">
        <v>4</v>
      </c>
      <c r="Q12" s="44">
        <v>6</v>
      </c>
      <c r="R12" s="45">
        <v>11</v>
      </c>
      <c r="S12" s="46">
        <v>5</v>
      </c>
      <c r="T12" s="47">
        <v>7</v>
      </c>
      <c r="U12" s="48">
        <v>11</v>
      </c>
      <c r="V12" s="43">
        <v>7</v>
      </c>
      <c r="W12" s="44">
        <v>11</v>
      </c>
      <c r="X12" s="45">
        <v>19</v>
      </c>
      <c r="Y12" s="46">
        <v>7</v>
      </c>
      <c r="Z12" s="47">
        <v>11</v>
      </c>
      <c r="AA12" s="48">
        <v>19</v>
      </c>
      <c r="AB12" s="43">
        <v>11</v>
      </c>
      <c r="AC12" s="44">
        <v>13</v>
      </c>
      <c r="AD12" s="45">
        <v>16</v>
      </c>
      <c r="AE12" s="46">
        <v>10</v>
      </c>
      <c r="AF12" s="47">
        <v>15</v>
      </c>
      <c r="AG12" s="48">
        <v>23</v>
      </c>
      <c r="AH12" s="43">
        <v>12</v>
      </c>
      <c r="AI12" s="44">
        <v>17</v>
      </c>
      <c r="AJ12" s="45">
        <v>24</v>
      </c>
      <c r="AK12" s="46">
        <v>12</v>
      </c>
      <c r="AL12" s="47">
        <v>17</v>
      </c>
      <c r="AM12" s="48">
        <v>24</v>
      </c>
      <c r="AN12" s="43">
        <v>12</v>
      </c>
      <c r="AO12" s="44">
        <v>18</v>
      </c>
      <c r="AP12" s="45">
        <v>24</v>
      </c>
      <c r="AQ12" s="46">
        <v>21</v>
      </c>
      <c r="AR12" s="47">
        <v>27</v>
      </c>
      <c r="AS12" s="48">
        <v>36</v>
      </c>
      <c r="AT12" s="43">
        <v>22</v>
      </c>
      <c r="AU12" s="44">
        <v>30</v>
      </c>
      <c r="AV12" s="45">
        <v>39</v>
      </c>
      <c r="AW12" s="46">
        <v>25</v>
      </c>
      <c r="AX12" s="47">
        <v>33</v>
      </c>
      <c r="AY12" s="48">
        <v>43</v>
      </c>
      <c r="AZ12" s="43">
        <v>25</v>
      </c>
      <c r="BA12" s="44">
        <v>33</v>
      </c>
      <c r="BB12" s="45">
        <v>43</v>
      </c>
      <c r="BC12" s="46">
        <v>25</v>
      </c>
      <c r="BD12" s="47">
        <v>37</v>
      </c>
      <c r="BE12" s="48">
        <v>45</v>
      </c>
      <c r="BF12" s="43">
        <v>33</v>
      </c>
      <c r="BG12" s="44">
        <v>40</v>
      </c>
      <c r="BH12" s="45">
        <v>54</v>
      </c>
      <c r="BI12" s="46">
        <v>33</v>
      </c>
      <c r="BJ12" s="47">
        <v>41</v>
      </c>
      <c r="BK12" s="48">
        <v>57</v>
      </c>
      <c r="BL12" s="43">
        <v>30</v>
      </c>
      <c r="BM12" s="44">
        <v>42</v>
      </c>
      <c r="BN12" s="45">
        <v>64</v>
      </c>
      <c r="BO12" s="46">
        <v>30</v>
      </c>
      <c r="BP12" s="47">
        <v>42</v>
      </c>
      <c r="BQ12" s="48">
        <v>64</v>
      </c>
      <c r="BR12" s="43">
        <v>31</v>
      </c>
      <c r="BS12" s="44">
        <v>46</v>
      </c>
      <c r="BT12" s="45">
        <v>67</v>
      </c>
      <c r="BU12" s="46">
        <v>35</v>
      </c>
      <c r="BV12" s="47">
        <v>50</v>
      </c>
      <c r="BW12" s="48">
        <v>68</v>
      </c>
      <c r="BX12" s="43">
        <v>35</v>
      </c>
      <c r="BY12" s="44">
        <v>50</v>
      </c>
      <c r="BZ12" s="45">
        <v>68</v>
      </c>
      <c r="CA12" s="46">
        <v>35</v>
      </c>
      <c r="CB12" s="47">
        <v>50</v>
      </c>
      <c r="CC12" s="48">
        <v>68</v>
      </c>
      <c r="CD12" s="43">
        <v>35</v>
      </c>
      <c r="CE12" s="44">
        <v>55</v>
      </c>
      <c r="CF12" s="45">
        <v>75</v>
      </c>
      <c r="CG12" s="46">
        <v>38</v>
      </c>
      <c r="CH12" s="47">
        <v>43</v>
      </c>
      <c r="CI12" s="48">
        <v>54</v>
      </c>
      <c r="CJ12" s="43">
        <v>35</v>
      </c>
      <c r="CK12" s="44">
        <v>40</v>
      </c>
      <c r="CL12" s="45">
        <v>52</v>
      </c>
    </row>
    <row r="13" spans="1:90" ht="39.950000000000003" customHeight="1" x14ac:dyDescent="0.25">
      <c r="A13" s="33" t="s">
        <v>43</v>
      </c>
      <c r="B13" s="112" t="s">
        <v>47</v>
      </c>
      <c r="C13" s="112" t="s">
        <v>48</v>
      </c>
      <c r="D13" s="50">
        <f>D10*0.225</f>
        <v>1.35</v>
      </c>
      <c r="E13" s="51">
        <f t="shared" ref="E13:BP13" si="4">E10*0.225</f>
        <v>1.8</v>
      </c>
      <c r="F13" s="52">
        <f t="shared" si="4"/>
        <v>2.4750000000000001</v>
      </c>
      <c r="G13" s="53">
        <f t="shared" si="4"/>
        <v>1.35</v>
      </c>
      <c r="H13" s="54">
        <f t="shared" si="4"/>
        <v>1.8</v>
      </c>
      <c r="I13" s="55">
        <f t="shared" si="4"/>
        <v>2.4750000000000001</v>
      </c>
      <c r="J13" s="50">
        <f t="shared" si="4"/>
        <v>1.35</v>
      </c>
      <c r="K13" s="51">
        <f t="shared" si="4"/>
        <v>2.0249999999999999</v>
      </c>
      <c r="L13" s="52">
        <f t="shared" si="4"/>
        <v>2.9250000000000003</v>
      </c>
      <c r="M13" s="53">
        <f t="shared" si="4"/>
        <v>1.35</v>
      </c>
      <c r="N13" s="54">
        <f t="shared" si="4"/>
        <v>2.0249999999999999</v>
      </c>
      <c r="O13" s="55">
        <f t="shared" si="4"/>
        <v>2.9250000000000003</v>
      </c>
      <c r="P13" s="50">
        <f t="shared" si="4"/>
        <v>1.35</v>
      </c>
      <c r="Q13" s="51">
        <f t="shared" si="4"/>
        <v>2.0249999999999999</v>
      </c>
      <c r="R13" s="52">
        <f t="shared" si="4"/>
        <v>3.375</v>
      </c>
      <c r="S13" s="53">
        <f t="shared" si="4"/>
        <v>1.35</v>
      </c>
      <c r="T13" s="54">
        <f t="shared" si="4"/>
        <v>2.25</v>
      </c>
      <c r="U13" s="55">
        <f t="shared" si="4"/>
        <v>3.15</v>
      </c>
      <c r="V13" s="50">
        <f t="shared" si="4"/>
        <v>1.8</v>
      </c>
      <c r="W13" s="51">
        <f t="shared" si="4"/>
        <v>2.7</v>
      </c>
      <c r="X13" s="52">
        <f t="shared" si="4"/>
        <v>4.05</v>
      </c>
      <c r="Y13" s="53">
        <f t="shared" si="4"/>
        <v>1.8</v>
      </c>
      <c r="Z13" s="54">
        <f t="shared" si="4"/>
        <v>2.7</v>
      </c>
      <c r="AA13" s="55">
        <f t="shared" si="4"/>
        <v>4.05</v>
      </c>
      <c r="AB13" s="50">
        <f t="shared" si="4"/>
        <v>2.7</v>
      </c>
      <c r="AC13" s="51">
        <f t="shared" si="4"/>
        <v>3.375</v>
      </c>
      <c r="AD13" s="52">
        <f t="shared" si="4"/>
        <v>4.05</v>
      </c>
      <c r="AE13" s="53">
        <f t="shared" si="4"/>
        <v>2.25</v>
      </c>
      <c r="AF13" s="54">
        <f t="shared" si="4"/>
        <v>3.6</v>
      </c>
      <c r="AG13" s="55">
        <f t="shared" si="4"/>
        <v>5.4</v>
      </c>
      <c r="AH13" s="50">
        <f t="shared" si="4"/>
        <v>2.9250000000000003</v>
      </c>
      <c r="AI13" s="51">
        <f t="shared" si="4"/>
        <v>4.05</v>
      </c>
      <c r="AJ13" s="52">
        <f t="shared" si="4"/>
        <v>5.625</v>
      </c>
      <c r="AK13" s="53">
        <f t="shared" si="4"/>
        <v>2.9250000000000003</v>
      </c>
      <c r="AL13" s="54">
        <f t="shared" si="4"/>
        <v>4.05</v>
      </c>
      <c r="AM13" s="55">
        <f t="shared" si="4"/>
        <v>5.625</v>
      </c>
      <c r="AN13" s="50">
        <f t="shared" si="4"/>
        <v>2.9250000000000003</v>
      </c>
      <c r="AO13" s="51">
        <f t="shared" si="4"/>
        <v>4.05</v>
      </c>
      <c r="AP13" s="52">
        <f t="shared" si="4"/>
        <v>5.625</v>
      </c>
      <c r="AQ13" s="53">
        <f t="shared" si="4"/>
        <v>3.8250000000000002</v>
      </c>
      <c r="AR13" s="54">
        <f t="shared" si="4"/>
        <v>4.2750000000000004</v>
      </c>
      <c r="AS13" s="55">
        <f t="shared" si="4"/>
        <v>7.2</v>
      </c>
      <c r="AT13" s="50">
        <f t="shared" si="4"/>
        <v>3.375</v>
      </c>
      <c r="AU13" s="51">
        <f t="shared" si="4"/>
        <v>4.5</v>
      </c>
      <c r="AV13" s="52">
        <f t="shared" si="4"/>
        <v>6.75</v>
      </c>
      <c r="AW13" s="53">
        <f t="shared" si="4"/>
        <v>3.375</v>
      </c>
      <c r="AX13" s="54">
        <f t="shared" si="4"/>
        <v>4.7250000000000005</v>
      </c>
      <c r="AY13" s="55">
        <f t="shared" si="4"/>
        <v>6.75</v>
      </c>
      <c r="AZ13" s="50">
        <f t="shared" si="4"/>
        <v>3.375</v>
      </c>
      <c r="BA13" s="51">
        <f t="shared" si="4"/>
        <v>4.7250000000000005</v>
      </c>
      <c r="BB13" s="52">
        <f t="shared" si="4"/>
        <v>6.75</v>
      </c>
      <c r="BC13" s="53">
        <f t="shared" si="4"/>
        <v>3.375</v>
      </c>
      <c r="BD13" s="54">
        <f t="shared" si="4"/>
        <v>4.95</v>
      </c>
      <c r="BE13" s="55">
        <f t="shared" si="4"/>
        <v>6.75</v>
      </c>
      <c r="BF13" s="50">
        <f t="shared" si="4"/>
        <v>2.9250000000000003</v>
      </c>
      <c r="BG13" s="51">
        <f t="shared" si="4"/>
        <v>4.95</v>
      </c>
      <c r="BH13" s="52">
        <f t="shared" si="4"/>
        <v>6.3</v>
      </c>
      <c r="BI13" s="53">
        <f t="shared" si="4"/>
        <v>2.9250000000000003</v>
      </c>
      <c r="BJ13" s="54">
        <f t="shared" si="4"/>
        <v>4.05</v>
      </c>
      <c r="BK13" s="55">
        <f t="shared" si="4"/>
        <v>5.625</v>
      </c>
      <c r="BL13" s="50">
        <f t="shared" si="4"/>
        <v>2.9250000000000003</v>
      </c>
      <c r="BM13" s="51">
        <f t="shared" si="4"/>
        <v>5.1749999999999998</v>
      </c>
      <c r="BN13" s="52">
        <f t="shared" si="4"/>
        <v>6.75</v>
      </c>
      <c r="BO13" s="53">
        <f t="shared" si="4"/>
        <v>2.9250000000000003</v>
      </c>
      <c r="BP13" s="54">
        <f t="shared" si="4"/>
        <v>5.1749999999999998</v>
      </c>
      <c r="BQ13" s="55">
        <f t="shared" ref="BQ13:CL13" si="5">BQ10*0.225</f>
        <v>6.75</v>
      </c>
      <c r="BR13" s="50">
        <f t="shared" si="5"/>
        <v>2.9250000000000003</v>
      </c>
      <c r="BS13" s="51">
        <f t="shared" si="5"/>
        <v>5.4</v>
      </c>
      <c r="BT13" s="52">
        <f t="shared" si="5"/>
        <v>6.75</v>
      </c>
      <c r="BU13" s="53">
        <f t="shared" si="5"/>
        <v>3.15</v>
      </c>
      <c r="BV13" s="54">
        <f t="shared" si="5"/>
        <v>5.4</v>
      </c>
      <c r="BW13" s="55">
        <f t="shared" si="5"/>
        <v>7.2</v>
      </c>
      <c r="BX13" s="50">
        <f t="shared" si="5"/>
        <v>3.375</v>
      </c>
      <c r="BY13" s="51">
        <f t="shared" si="5"/>
        <v>5.625</v>
      </c>
      <c r="BZ13" s="52">
        <f t="shared" si="5"/>
        <v>7.2</v>
      </c>
      <c r="CA13" s="53">
        <f t="shared" si="5"/>
        <v>3.15</v>
      </c>
      <c r="CB13" s="54">
        <f t="shared" si="5"/>
        <v>5.4</v>
      </c>
      <c r="CC13" s="55">
        <f t="shared" si="5"/>
        <v>7.2</v>
      </c>
      <c r="CD13" s="50">
        <f t="shared" si="5"/>
        <v>3.15</v>
      </c>
      <c r="CE13" s="51">
        <f t="shared" si="5"/>
        <v>5.1749999999999998</v>
      </c>
      <c r="CF13" s="52">
        <f t="shared" si="5"/>
        <v>6.75</v>
      </c>
      <c r="CG13" s="53">
        <f t="shared" si="5"/>
        <v>3.8250000000000002</v>
      </c>
      <c r="CH13" s="54">
        <f t="shared" si="5"/>
        <v>5.4</v>
      </c>
      <c r="CI13" s="55">
        <f t="shared" si="5"/>
        <v>7.65</v>
      </c>
      <c r="CJ13" s="50">
        <f t="shared" si="5"/>
        <v>2.0249999999999999</v>
      </c>
      <c r="CK13" s="51">
        <f t="shared" si="5"/>
        <v>5.625</v>
      </c>
      <c r="CL13" s="52">
        <f t="shared" si="5"/>
        <v>7.65</v>
      </c>
    </row>
    <row r="14" spans="1:90" ht="25.5" x14ac:dyDescent="0.25">
      <c r="A14" s="42" t="s">
        <v>88</v>
      </c>
      <c r="B14" s="113"/>
      <c r="C14" s="113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47"/>
      <c r="O14" s="48"/>
      <c r="P14" s="43"/>
      <c r="Q14" s="44"/>
      <c r="R14" s="45"/>
      <c r="S14" s="46"/>
      <c r="T14" s="47"/>
      <c r="U14" s="48"/>
      <c r="V14" s="43"/>
      <c r="W14" s="44"/>
      <c r="X14" s="45"/>
      <c r="Y14" s="46"/>
      <c r="Z14" s="47"/>
      <c r="AA14" s="48"/>
      <c r="AB14" s="43"/>
      <c r="AC14" s="44"/>
      <c r="AD14" s="45"/>
      <c r="AE14" s="46"/>
      <c r="AF14" s="47"/>
      <c r="AG14" s="48"/>
      <c r="AH14" s="43"/>
      <c r="AI14" s="44"/>
      <c r="AJ14" s="45"/>
      <c r="AK14" s="46"/>
      <c r="AL14" s="47"/>
      <c r="AM14" s="48"/>
      <c r="AN14" s="43"/>
      <c r="AO14" s="44"/>
      <c r="AP14" s="45"/>
      <c r="AQ14" s="46"/>
      <c r="AR14" s="47"/>
      <c r="AS14" s="48"/>
      <c r="AT14" s="43"/>
      <c r="AU14" s="44"/>
      <c r="AV14" s="45"/>
      <c r="AW14" s="46"/>
      <c r="AX14" s="47"/>
      <c r="AY14" s="48"/>
      <c r="AZ14" s="43"/>
      <c r="BA14" s="44"/>
      <c r="BB14" s="45"/>
      <c r="BC14" s="46"/>
      <c r="BD14" s="47"/>
      <c r="BE14" s="48"/>
      <c r="BF14" s="43"/>
      <c r="BG14" s="44"/>
      <c r="BH14" s="45"/>
      <c r="BI14" s="46"/>
      <c r="BJ14" s="47"/>
      <c r="BK14" s="48"/>
      <c r="BL14" s="43"/>
      <c r="BM14" s="44"/>
      <c r="BN14" s="45"/>
      <c r="BO14" s="46"/>
      <c r="BP14" s="47"/>
      <c r="BQ14" s="48"/>
      <c r="BR14" s="43"/>
      <c r="BS14" s="44"/>
      <c r="BT14" s="45"/>
      <c r="BU14" s="46"/>
      <c r="BV14" s="47"/>
      <c r="BW14" s="48"/>
      <c r="BX14" s="43"/>
      <c r="BY14" s="44"/>
      <c r="BZ14" s="45"/>
      <c r="CA14" s="46"/>
      <c r="CB14" s="47"/>
      <c r="CC14" s="48"/>
      <c r="CD14" s="43"/>
      <c r="CE14" s="44"/>
      <c r="CF14" s="45"/>
      <c r="CG14" s="46"/>
      <c r="CH14" s="47"/>
      <c r="CI14" s="48"/>
      <c r="CJ14" s="43"/>
      <c r="CK14" s="44"/>
      <c r="CL14" s="45"/>
    </row>
    <row r="15" spans="1:90" ht="15.75" thickBot="1" x14ac:dyDescent="0.3">
      <c r="A15" s="56" t="s">
        <v>46</v>
      </c>
      <c r="B15" s="114"/>
      <c r="C15" s="114"/>
      <c r="D15" s="57">
        <f>D12*0.225</f>
        <v>0.9</v>
      </c>
      <c r="E15" s="58">
        <f t="shared" ref="E15:BP15" si="6">E12*0.225</f>
        <v>1.35</v>
      </c>
      <c r="F15" s="59">
        <f t="shared" si="6"/>
        <v>1.8</v>
      </c>
      <c r="G15" s="60">
        <f t="shared" si="6"/>
        <v>0.9</v>
      </c>
      <c r="H15" s="61">
        <f t="shared" si="6"/>
        <v>1.35</v>
      </c>
      <c r="I15" s="62">
        <f t="shared" si="6"/>
        <v>1.8</v>
      </c>
      <c r="J15" s="57">
        <f t="shared" si="6"/>
        <v>0.9</v>
      </c>
      <c r="K15" s="58">
        <f t="shared" si="6"/>
        <v>1.35</v>
      </c>
      <c r="L15" s="59">
        <f t="shared" si="6"/>
        <v>2.25</v>
      </c>
      <c r="M15" s="60">
        <f t="shared" si="6"/>
        <v>0.9</v>
      </c>
      <c r="N15" s="61">
        <f t="shared" si="6"/>
        <v>1.35</v>
      </c>
      <c r="O15" s="62">
        <f t="shared" si="6"/>
        <v>2.4750000000000001</v>
      </c>
      <c r="P15" s="57">
        <f t="shared" si="6"/>
        <v>0.9</v>
      </c>
      <c r="Q15" s="58">
        <f t="shared" si="6"/>
        <v>1.35</v>
      </c>
      <c r="R15" s="59">
        <f t="shared" si="6"/>
        <v>2.4750000000000001</v>
      </c>
      <c r="S15" s="60">
        <f t="shared" si="6"/>
        <v>1.125</v>
      </c>
      <c r="T15" s="61">
        <f t="shared" si="6"/>
        <v>1.575</v>
      </c>
      <c r="U15" s="62">
        <f t="shared" si="6"/>
        <v>2.4750000000000001</v>
      </c>
      <c r="V15" s="57">
        <f t="shared" si="6"/>
        <v>1.575</v>
      </c>
      <c r="W15" s="58">
        <f t="shared" si="6"/>
        <v>2.4750000000000001</v>
      </c>
      <c r="X15" s="59">
        <f t="shared" si="6"/>
        <v>4.2750000000000004</v>
      </c>
      <c r="Y15" s="60">
        <f t="shared" si="6"/>
        <v>1.575</v>
      </c>
      <c r="Z15" s="61">
        <f t="shared" si="6"/>
        <v>2.4750000000000001</v>
      </c>
      <c r="AA15" s="62">
        <f t="shared" si="6"/>
        <v>4.2750000000000004</v>
      </c>
      <c r="AB15" s="57">
        <f t="shared" si="6"/>
        <v>2.4750000000000001</v>
      </c>
      <c r="AC15" s="58">
        <f t="shared" si="6"/>
        <v>2.9250000000000003</v>
      </c>
      <c r="AD15" s="59">
        <f t="shared" si="6"/>
        <v>3.6</v>
      </c>
      <c r="AE15" s="60">
        <f t="shared" si="6"/>
        <v>2.25</v>
      </c>
      <c r="AF15" s="61">
        <f t="shared" si="6"/>
        <v>3.375</v>
      </c>
      <c r="AG15" s="62">
        <f t="shared" si="6"/>
        <v>5.1749999999999998</v>
      </c>
      <c r="AH15" s="57">
        <f t="shared" si="6"/>
        <v>2.7</v>
      </c>
      <c r="AI15" s="58">
        <f t="shared" si="6"/>
        <v>3.8250000000000002</v>
      </c>
      <c r="AJ15" s="59">
        <f t="shared" si="6"/>
        <v>5.4</v>
      </c>
      <c r="AK15" s="60">
        <f t="shared" si="6"/>
        <v>2.7</v>
      </c>
      <c r="AL15" s="61">
        <f t="shared" si="6"/>
        <v>3.8250000000000002</v>
      </c>
      <c r="AM15" s="62">
        <f t="shared" si="6"/>
        <v>5.4</v>
      </c>
      <c r="AN15" s="57">
        <f t="shared" si="6"/>
        <v>2.7</v>
      </c>
      <c r="AO15" s="58">
        <f t="shared" si="6"/>
        <v>4.05</v>
      </c>
      <c r="AP15" s="59">
        <f t="shared" si="6"/>
        <v>5.4</v>
      </c>
      <c r="AQ15" s="60">
        <f t="shared" si="6"/>
        <v>4.7250000000000005</v>
      </c>
      <c r="AR15" s="61">
        <f t="shared" si="6"/>
        <v>6.0750000000000002</v>
      </c>
      <c r="AS15" s="62">
        <f t="shared" si="6"/>
        <v>8.1</v>
      </c>
      <c r="AT15" s="57">
        <f t="shared" si="6"/>
        <v>4.95</v>
      </c>
      <c r="AU15" s="58">
        <f t="shared" si="6"/>
        <v>6.75</v>
      </c>
      <c r="AV15" s="59">
        <f t="shared" si="6"/>
        <v>8.7750000000000004</v>
      </c>
      <c r="AW15" s="60">
        <f t="shared" si="6"/>
        <v>5.625</v>
      </c>
      <c r="AX15" s="61">
        <f t="shared" si="6"/>
        <v>7.4249999999999998</v>
      </c>
      <c r="AY15" s="62">
        <f t="shared" si="6"/>
        <v>9.6750000000000007</v>
      </c>
      <c r="AZ15" s="57">
        <f t="shared" si="6"/>
        <v>5.625</v>
      </c>
      <c r="BA15" s="58">
        <f t="shared" si="6"/>
        <v>7.4249999999999998</v>
      </c>
      <c r="BB15" s="59">
        <f t="shared" si="6"/>
        <v>9.6750000000000007</v>
      </c>
      <c r="BC15" s="60">
        <f t="shared" si="6"/>
        <v>5.625</v>
      </c>
      <c r="BD15" s="61">
        <f t="shared" si="6"/>
        <v>8.3250000000000011</v>
      </c>
      <c r="BE15" s="62">
        <f t="shared" si="6"/>
        <v>10.125</v>
      </c>
      <c r="BF15" s="57">
        <f t="shared" si="6"/>
        <v>7.4249999999999998</v>
      </c>
      <c r="BG15" s="58">
        <f t="shared" si="6"/>
        <v>9</v>
      </c>
      <c r="BH15" s="59">
        <f t="shared" si="6"/>
        <v>12.15</v>
      </c>
      <c r="BI15" s="60">
        <f t="shared" si="6"/>
        <v>7.4249999999999998</v>
      </c>
      <c r="BJ15" s="61">
        <f t="shared" si="6"/>
        <v>9.2249999999999996</v>
      </c>
      <c r="BK15" s="62">
        <f t="shared" si="6"/>
        <v>12.825000000000001</v>
      </c>
      <c r="BL15" s="57">
        <f t="shared" si="6"/>
        <v>6.75</v>
      </c>
      <c r="BM15" s="58">
        <f t="shared" si="6"/>
        <v>9.4500000000000011</v>
      </c>
      <c r="BN15" s="59">
        <f t="shared" si="6"/>
        <v>14.4</v>
      </c>
      <c r="BO15" s="60">
        <f t="shared" si="6"/>
        <v>6.75</v>
      </c>
      <c r="BP15" s="61">
        <f t="shared" si="6"/>
        <v>9.4500000000000011</v>
      </c>
      <c r="BQ15" s="62">
        <f t="shared" ref="BQ15:CL15" si="7">BQ12*0.225</f>
        <v>14.4</v>
      </c>
      <c r="BR15" s="57">
        <f t="shared" si="7"/>
        <v>6.9750000000000005</v>
      </c>
      <c r="BS15" s="58">
        <f t="shared" si="7"/>
        <v>10.35</v>
      </c>
      <c r="BT15" s="59">
        <f t="shared" si="7"/>
        <v>15.075000000000001</v>
      </c>
      <c r="BU15" s="60">
        <f t="shared" si="7"/>
        <v>7.875</v>
      </c>
      <c r="BV15" s="61">
        <f t="shared" si="7"/>
        <v>11.25</v>
      </c>
      <c r="BW15" s="62">
        <f t="shared" si="7"/>
        <v>15.3</v>
      </c>
      <c r="BX15" s="57">
        <f t="shared" si="7"/>
        <v>7.875</v>
      </c>
      <c r="BY15" s="58">
        <f t="shared" si="7"/>
        <v>11.25</v>
      </c>
      <c r="BZ15" s="59">
        <f t="shared" si="7"/>
        <v>15.3</v>
      </c>
      <c r="CA15" s="60">
        <f t="shared" si="7"/>
        <v>7.875</v>
      </c>
      <c r="CB15" s="61">
        <f t="shared" si="7"/>
        <v>11.25</v>
      </c>
      <c r="CC15" s="62">
        <f t="shared" si="7"/>
        <v>15.3</v>
      </c>
      <c r="CD15" s="57">
        <f t="shared" si="7"/>
        <v>7.875</v>
      </c>
      <c r="CE15" s="58">
        <f t="shared" si="7"/>
        <v>12.375</v>
      </c>
      <c r="CF15" s="59">
        <f t="shared" si="7"/>
        <v>16.875</v>
      </c>
      <c r="CG15" s="60">
        <f t="shared" si="7"/>
        <v>8.5500000000000007</v>
      </c>
      <c r="CH15" s="61">
        <f t="shared" si="7"/>
        <v>9.6750000000000007</v>
      </c>
      <c r="CI15" s="62">
        <f t="shared" si="7"/>
        <v>12.15</v>
      </c>
      <c r="CJ15" s="57">
        <f t="shared" si="7"/>
        <v>7.875</v>
      </c>
      <c r="CK15" s="58">
        <f t="shared" si="7"/>
        <v>9</v>
      </c>
      <c r="CL15" s="59">
        <f t="shared" si="7"/>
        <v>11.700000000000001</v>
      </c>
    </row>
    <row r="16" spans="1:90" ht="15.75" thickBot="1" x14ac:dyDescent="0.3">
      <c r="A16" s="63" t="s">
        <v>43</v>
      </c>
      <c r="B16" s="115" t="s">
        <v>49</v>
      </c>
      <c r="C16" s="114" t="s">
        <v>50</v>
      </c>
      <c r="D16" s="43">
        <v>17</v>
      </c>
      <c r="E16" s="64">
        <v>28</v>
      </c>
      <c r="F16" s="45">
        <v>47</v>
      </c>
      <c r="G16" s="46">
        <v>17</v>
      </c>
      <c r="H16" s="65">
        <v>23</v>
      </c>
      <c r="I16" s="48">
        <v>31</v>
      </c>
      <c r="J16" s="43">
        <v>18</v>
      </c>
      <c r="K16" s="64">
        <v>25</v>
      </c>
      <c r="L16" s="45">
        <v>32</v>
      </c>
      <c r="M16" s="46">
        <v>20</v>
      </c>
      <c r="N16" s="65">
        <v>30</v>
      </c>
      <c r="O16" s="48">
        <v>45</v>
      </c>
      <c r="P16" s="43">
        <v>18</v>
      </c>
      <c r="Q16" s="64">
        <v>25</v>
      </c>
      <c r="R16" s="45">
        <v>37</v>
      </c>
      <c r="S16" s="46">
        <v>18</v>
      </c>
      <c r="T16" s="65">
        <v>25</v>
      </c>
      <c r="U16" s="48">
        <v>39</v>
      </c>
      <c r="V16" s="43">
        <v>18</v>
      </c>
      <c r="W16" s="64">
        <v>30</v>
      </c>
      <c r="X16" s="45">
        <v>42</v>
      </c>
      <c r="Y16" s="46">
        <v>18</v>
      </c>
      <c r="Z16" s="65">
        <v>30</v>
      </c>
      <c r="AA16" s="48">
        <v>42</v>
      </c>
      <c r="AB16" s="43">
        <v>28</v>
      </c>
      <c r="AC16" s="64">
        <v>34</v>
      </c>
      <c r="AD16" s="45">
        <v>45</v>
      </c>
      <c r="AE16" s="46">
        <v>22</v>
      </c>
      <c r="AF16" s="65">
        <v>30</v>
      </c>
      <c r="AG16" s="48">
        <v>40</v>
      </c>
      <c r="AH16" s="43">
        <v>22</v>
      </c>
      <c r="AI16" s="64">
        <v>30</v>
      </c>
      <c r="AJ16" s="45">
        <v>40</v>
      </c>
      <c r="AK16" s="46">
        <v>22</v>
      </c>
      <c r="AL16" s="65">
        <v>30</v>
      </c>
      <c r="AM16" s="48">
        <v>40</v>
      </c>
      <c r="AN16" s="43">
        <v>12</v>
      </c>
      <c r="AO16" s="64">
        <v>22</v>
      </c>
      <c r="AP16" s="45">
        <v>30</v>
      </c>
      <c r="AQ16" s="46">
        <v>13</v>
      </c>
      <c r="AR16" s="65">
        <v>20</v>
      </c>
      <c r="AS16" s="48">
        <v>28</v>
      </c>
      <c r="AT16" s="43">
        <v>2</v>
      </c>
      <c r="AU16" s="64">
        <v>10</v>
      </c>
      <c r="AV16" s="45">
        <v>17</v>
      </c>
      <c r="AW16" s="46">
        <v>10</v>
      </c>
      <c r="AX16" s="65">
        <v>15</v>
      </c>
      <c r="AY16" s="48">
        <v>20</v>
      </c>
      <c r="AZ16" s="43">
        <v>8</v>
      </c>
      <c r="BA16" s="64">
        <v>13</v>
      </c>
      <c r="BB16" s="45">
        <v>18</v>
      </c>
      <c r="BC16" s="46">
        <v>9</v>
      </c>
      <c r="BD16" s="65">
        <v>12</v>
      </c>
      <c r="BE16" s="48">
        <v>15</v>
      </c>
      <c r="BF16" s="43">
        <v>3</v>
      </c>
      <c r="BG16" s="64">
        <v>11</v>
      </c>
      <c r="BH16" s="45">
        <v>17</v>
      </c>
      <c r="BI16" s="46">
        <v>8</v>
      </c>
      <c r="BJ16" s="65">
        <v>11</v>
      </c>
      <c r="BK16" s="48">
        <v>17</v>
      </c>
      <c r="BL16" s="43">
        <v>8</v>
      </c>
      <c r="BM16" s="64">
        <v>10</v>
      </c>
      <c r="BN16" s="45">
        <v>17</v>
      </c>
      <c r="BO16" s="46">
        <v>8</v>
      </c>
      <c r="BP16" s="65">
        <v>10</v>
      </c>
      <c r="BQ16" s="48">
        <v>17</v>
      </c>
      <c r="BR16" s="43">
        <v>2</v>
      </c>
      <c r="BS16" s="64">
        <v>6</v>
      </c>
      <c r="BT16" s="45">
        <v>15</v>
      </c>
      <c r="BU16" s="46">
        <v>2</v>
      </c>
      <c r="BV16" s="65">
        <v>6</v>
      </c>
      <c r="BW16" s="48">
        <v>15</v>
      </c>
      <c r="BX16" s="43">
        <v>8</v>
      </c>
      <c r="BY16" s="64">
        <v>10</v>
      </c>
      <c r="BZ16" s="45">
        <v>15</v>
      </c>
      <c r="CA16" s="46">
        <v>2</v>
      </c>
      <c r="CB16" s="65">
        <v>6</v>
      </c>
      <c r="CC16" s="48">
        <v>15</v>
      </c>
      <c r="CD16" s="43">
        <v>3</v>
      </c>
      <c r="CE16" s="64">
        <v>8</v>
      </c>
      <c r="CF16" s="45">
        <v>15</v>
      </c>
      <c r="CG16" s="46">
        <v>8</v>
      </c>
      <c r="CH16" s="65">
        <v>11</v>
      </c>
      <c r="CI16" s="48">
        <v>15</v>
      </c>
      <c r="CJ16" s="43">
        <v>3</v>
      </c>
      <c r="CK16" s="64">
        <v>10</v>
      </c>
      <c r="CL16" s="45">
        <v>15</v>
      </c>
    </row>
    <row r="17" spans="1:90" ht="15.75" thickBot="1" x14ac:dyDescent="0.3">
      <c r="A17" s="42" t="s">
        <v>89</v>
      </c>
      <c r="B17" s="116"/>
      <c r="C17" s="111"/>
      <c r="D17" s="43"/>
      <c r="E17" s="64"/>
      <c r="F17" s="45"/>
      <c r="G17" s="46"/>
      <c r="H17" s="65"/>
      <c r="I17" s="48"/>
      <c r="J17" s="43"/>
      <c r="K17" s="64"/>
      <c r="L17" s="45"/>
      <c r="M17" s="46"/>
      <c r="N17" s="65"/>
      <c r="O17" s="48"/>
      <c r="P17" s="43"/>
      <c r="Q17" s="64"/>
      <c r="R17" s="45"/>
      <c r="S17" s="46"/>
      <c r="T17" s="65"/>
      <c r="U17" s="48"/>
      <c r="V17" s="43"/>
      <c r="W17" s="64"/>
      <c r="X17" s="45"/>
      <c r="Y17" s="46"/>
      <c r="Z17" s="65"/>
      <c r="AA17" s="48"/>
      <c r="AB17" s="43"/>
      <c r="AC17" s="64"/>
      <c r="AD17" s="45"/>
      <c r="AE17" s="46"/>
      <c r="AF17" s="65"/>
      <c r="AG17" s="48"/>
      <c r="AH17" s="43"/>
      <c r="AI17" s="64"/>
      <c r="AJ17" s="45"/>
      <c r="AK17" s="46"/>
      <c r="AL17" s="65"/>
      <c r="AM17" s="48"/>
      <c r="AN17" s="43"/>
      <c r="AO17" s="64"/>
      <c r="AP17" s="45"/>
      <c r="AQ17" s="46"/>
      <c r="AR17" s="65"/>
      <c r="AS17" s="48"/>
      <c r="AT17" s="43"/>
      <c r="AU17" s="64"/>
      <c r="AV17" s="45"/>
      <c r="AW17" s="46"/>
      <c r="AX17" s="65"/>
      <c r="AY17" s="48"/>
      <c r="AZ17" s="43"/>
      <c r="BA17" s="64"/>
      <c r="BB17" s="45"/>
      <c r="BC17" s="46"/>
      <c r="BD17" s="65"/>
      <c r="BE17" s="48"/>
      <c r="BF17" s="43"/>
      <c r="BG17" s="64"/>
      <c r="BH17" s="45"/>
      <c r="BI17" s="46"/>
      <c r="BJ17" s="65"/>
      <c r="BK17" s="48"/>
      <c r="BL17" s="43"/>
      <c r="BM17" s="64"/>
      <c r="BN17" s="45"/>
      <c r="BO17" s="46"/>
      <c r="BP17" s="65"/>
      <c r="BQ17" s="48"/>
      <c r="BR17" s="43"/>
      <c r="BS17" s="64"/>
      <c r="BT17" s="45"/>
      <c r="BU17" s="46"/>
      <c r="BV17" s="65"/>
      <c r="BW17" s="48"/>
      <c r="BX17" s="43"/>
      <c r="BY17" s="64"/>
      <c r="BZ17" s="45"/>
      <c r="CA17" s="46"/>
      <c r="CB17" s="65"/>
      <c r="CC17" s="48"/>
      <c r="CD17" s="43"/>
      <c r="CE17" s="64"/>
      <c r="CF17" s="45"/>
      <c r="CG17" s="46"/>
      <c r="CH17" s="65"/>
      <c r="CI17" s="48"/>
      <c r="CJ17" s="43"/>
      <c r="CK17" s="64"/>
      <c r="CL17" s="45"/>
    </row>
    <row r="18" spans="1:90" ht="15.75" thickBot="1" x14ac:dyDescent="0.3">
      <c r="A18" s="49" t="s">
        <v>46</v>
      </c>
      <c r="B18" s="117"/>
      <c r="C18" s="111"/>
      <c r="D18" s="43">
        <v>24</v>
      </c>
      <c r="E18" s="64">
        <v>45</v>
      </c>
      <c r="F18" s="45">
        <v>63</v>
      </c>
      <c r="G18" s="46">
        <v>24</v>
      </c>
      <c r="H18" s="65">
        <v>33</v>
      </c>
      <c r="I18" s="48">
        <v>49</v>
      </c>
      <c r="J18" s="43">
        <v>28</v>
      </c>
      <c r="K18" s="64">
        <v>40</v>
      </c>
      <c r="L18" s="45">
        <v>55</v>
      </c>
      <c r="M18" s="46">
        <v>30</v>
      </c>
      <c r="N18" s="65">
        <v>45</v>
      </c>
      <c r="O18" s="48">
        <v>60</v>
      </c>
      <c r="P18" s="43">
        <v>28</v>
      </c>
      <c r="Q18" s="64">
        <v>40</v>
      </c>
      <c r="R18" s="45">
        <v>56</v>
      </c>
      <c r="S18" s="46">
        <v>28</v>
      </c>
      <c r="T18" s="65">
        <v>40</v>
      </c>
      <c r="U18" s="48">
        <v>61</v>
      </c>
      <c r="V18" s="43">
        <v>28</v>
      </c>
      <c r="W18" s="64">
        <v>45</v>
      </c>
      <c r="X18" s="45">
        <v>65</v>
      </c>
      <c r="Y18" s="46">
        <v>28</v>
      </c>
      <c r="Z18" s="65">
        <v>45</v>
      </c>
      <c r="AA18" s="48">
        <v>65</v>
      </c>
      <c r="AB18" s="43">
        <v>50</v>
      </c>
      <c r="AC18" s="64">
        <v>58</v>
      </c>
      <c r="AD18" s="45">
        <v>67</v>
      </c>
      <c r="AE18" s="46">
        <v>37</v>
      </c>
      <c r="AF18" s="65">
        <v>45</v>
      </c>
      <c r="AG18" s="48">
        <v>65</v>
      </c>
      <c r="AH18" s="43">
        <v>37</v>
      </c>
      <c r="AI18" s="64">
        <v>45</v>
      </c>
      <c r="AJ18" s="45">
        <v>65</v>
      </c>
      <c r="AK18" s="46">
        <v>37</v>
      </c>
      <c r="AL18" s="65">
        <v>45</v>
      </c>
      <c r="AM18" s="48">
        <v>65</v>
      </c>
      <c r="AN18" s="43">
        <v>36</v>
      </c>
      <c r="AO18" s="64">
        <v>45</v>
      </c>
      <c r="AP18" s="45">
        <v>58</v>
      </c>
      <c r="AQ18" s="46">
        <v>34</v>
      </c>
      <c r="AR18" s="65">
        <v>49</v>
      </c>
      <c r="AS18" s="48">
        <v>60</v>
      </c>
      <c r="AT18" s="43">
        <v>24</v>
      </c>
      <c r="AU18" s="64">
        <v>35</v>
      </c>
      <c r="AV18" s="45">
        <v>55</v>
      </c>
      <c r="AW18" s="46">
        <v>28</v>
      </c>
      <c r="AX18" s="65">
        <v>40</v>
      </c>
      <c r="AY18" s="48">
        <v>52</v>
      </c>
      <c r="AZ18" s="43">
        <v>28</v>
      </c>
      <c r="BA18" s="64">
        <v>40</v>
      </c>
      <c r="BB18" s="45">
        <v>52</v>
      </c>
      <c r="BC18" s="46">
        <v>31</v>
      </c>
      <c r="BD18" s="65">
        <v>40</v>
      </c>
      <c r="BE18" s="48">
        <v>55</v>
      </c>
      <c r="BF18" s="43">
        <v>12</v>
      </c>
      <c r="BG18" s="64">
        <v>30</v>
      </c>
      <c r="BH18" s="45">
        <v>49</v>
      </c>
      <c r="BI18" s="46">
        <v>28</v>
      </c>
      <c r="BJ18" s="65">
        <v>36</v>
      </c>
      <c r="BK18" s="48">
        <v>60</v>
      </c>
      <c r="BL18" s="43">
        <v>27</v>
      </c>
      <c r="BM18" s="64">
        <v>35</v>
      </c>
      <c r="BN18" s="45">
        <v>60</v>
      </c>
      <c r="BO18" s="46">
        <v>27</v>
      </c>
      <c r="BP18" s="65">
        <v>35</v>
      </c>
      <c r="BQ18" s="48">
        <v>60</v>
      </c>
      <c r="BR18" s="43">
        <v>10</v>
      </c>
      <c r="BS18" s="64">
        <v>25</v>
      </c>
      <c r="BT18" s="45">
        <v>47</v>
      </c>
      <c r="BU18" s="46">
        <v>10</v>
      </c>
      <c r="BV18" s="65">
        <v>30</v>
      </c>
      <c r="BW18" s="48">
        <v>49</v>
      </c>
      <c r="BX18" s="43">
        <v>32</v>
      </c>
      <c r="BY18" s="64">
        <v>40</v>
      </c>
      <c r="BZ18" s="45">
        <v>49</v>
      </c>
      <c r="CA18" s="46">
        <v>10</v>
      </c>
      <c r="CB18" s="65">
        <v>30</v>
      </c>
      <c r="CC18" s="48">
        <v>49</v>
      </c>
      <c r="CD18" s="43">
        <v>22</v>
      </c>
      <c r="CE18" s="64">
        <v>38</v>
      </c>
      <c r="CF18" s="45">
        <v>55</v>
      </c>
      <c r="CG18" s="46">
        <v>25</v>
      </c>
      <c r="CH18" s="65">
        <v>32</v>
      </c>
      <c r="CI18" s="48">
        <v>40</v>
      </c>
      <c r="CJ18" s="43">
        <v>8</v>
      </c>
      <c r="CK18" s="64">
        <v>24</v>
      </c>
      <c r="CL18" s="45">
        <v>35</v>
      </c>
    </row>
    <row r="19" spans="1:90" ht="48.75" thickBot="1" x14ac:dyDescent="0.3">
      <c r="A19" s="66" t="s">
        <v>90</v>
      </c>
      <c r="B19" s="67" t="s">
        <v>51</v>
      </c>
      <c r="C19" s="8" t="s">
        <v>50</v>
      </c>
      <c r="D19" s="68"/>
      <c r="E19" s="69"/>
      <c r="F19" s="70"/>
      <c r="G19" s="71"/>
      <c r="H19" s="72"/>
      <c r="I19" s="73"/>
      <c r="J19" s="68"/>
      <c r="K19" s="69"/>
      <c r="L19" s="70"/>
      <c r="M19" s="71"/>
      <c r="N19" s="72"/>
      <c r="O19" s="73"/>
      <c r="P19" s="68"/>
      <c r="Q19" s="69"/>
      <c r="R19" s="70"/>
      <c r="S19" s="71"/>
      <c r="T19" s="72"/>
      <c r="U19" s="73"/>
      <c r="V19" s="68"/>
      <c r="W19" s="69"/>
      <c r="X19" s="70"/>
      <c r="Y19" s="71"/>
      <c r="Z19" s="72"/>
      <c r="AA19" s="73"/>
      <c r="AB19" s="68"/>
      <c r="AC19" s="69"/>
      <c r="AD19" s="70"/>
      <c r="AE19" s="71"/>
      <c r="AF19" s="72"/>
      <c r="AG19" s="73"/>
      <c r="AH19" s="68"/>
      <c r="AI19" s="69"/>
      <c r="AJ19" s="70"/>
      <c r="AK19" s="71"/>
      <c r="AL19" s="72"/>
      <c r="AM19" s="73"/>
      <c r="AN19" s="68"/>
      <c r="AO19" s="69"/>
      <c r="AP19" s="70"/>
      <c r="AQ19" s="71">
        <v>1300</v>
      </c>
      <c r="AR19" s="72">
        <v>1450</v>
      </c>
      <c r="AS19" s="73">
        <v>1600</v>
      </c>
      <c r="AT19" s="68">
        <v>1300</v>
      </c>
      <c r="AU19" s="69">
        <v>1450</v>
      </c>
      <c r="AV19" s="70">
        <v>1600</v>
      </c>
      <c r="AW19" s="71">
        <v>1300</v>
      </c>
      <c r="AX19" s="72">
        <v>1550</v>
      </c>
      <c r="AY19" s="73">
        <v>1700</v>
      </c>
      <c r="AZ19" s="68">
        <v>1250</v>
      </c>
      <c r="BA19" s="69">
        <v>1500</v>
      </c>
      <c r="BB19" s="70">
        <v>1750</v>
      </c>
      <c r="BC19" s="71">
        <v>1350</v>
      </c>
      <c r="BD19" s="72">
        <v>1550</v>
      </c>
      <c r="BE19" s="73">
        <v>1750</v>
      </c>
      <c r="BF19" s="68">
        <v>1300</v>
      </c>
      <c r="BG19" s="69">
        <v>1550</v>
      </c>
      <c r="BH19" s="70">
        <v>1800</v>
      </c>
      <c r="BI19" s="71">
        <v>1300</v>
      </c>
      <c r="BJ19" s="72">
        <v>1550</v>
      </c>
      <c r="BK19" s="73">
        <v>1800</v>
      </c>
      <c r="BL19" s="68">
        <v>1300</v>
      </c>
      <c r="BM19" s="69">
        <v>1500</v>
      </c>
      <c r="BN19" s="70">
        <v>1850</v>
      </c>
      <c r="BO19" s="71">
        <v>1300</v>
      </c>
      <c r="BP19" s="72">
        <v>1500</v>
      </c>
      <c r="BQ19" s="73">
        <v>1850</v>
      </c>
      <c r="BR19" s="68">
        <v>1350</v>
      </c>
      <c r="BS19" s="69">
        <v>1500</v>
      </c>
      <c r="BT19" s="70">
        <v>1650</v>
      </c>
      <c r="BU19" s="71">
        <v>1300</v>
      </c>
      <c r="BV19" s="72">
        <v>1450</v>
      </c>
      <c r="BW19" s="73">
        <v>1650</v>
      </c>
      <c r="BX19" s="68">
        <v>1350</v>
      </c>
      <c r="BY19" s="69">
        <v>1500</v>
      </c>
      <c r="BZ19" s="70">
        <v>1650</v>
      </c>
      <c r="CA19" s="71">
        <v>1300</v>
      </c>
      <c r="CB19" s="72">
        <v>1450</v>
      </c>
      <c r="CC19" s="73">
        <v>1650</v>
      </c>
      <c r="CD19" s="68">
        <v>1350</v>
      </c>
      <c r="CE19" s="69">
        <v>1500</v>
      </c>
      <c r="CF19" s="70">
        <v>1700</v>
      </c>
      <c r="CG19" s="71">
        <v>1400</v>
      </c>
      <c r="CH19" s="72">
        <v>1580</v>
      </c>
      <c r="CI19" s="73">
        <v>1900</v>
      </c>
      <c r="CJ19" s="68">
        <v>1050</v>
      </c>
      <c r="CK19" s="69">
        <v>1250</v>
      </c>
      <c r="CL19" s="70">
        <v>1500</v>
      </c>
    </row>
    <row r="20" spans="1:90" ht="48.75" thickBot="1" x14ac:dyDescent="0.3">
      <c r="A20" s="66" t="s">
        <v>91</v>
      </c>
      <c r="B20" s="67" t="s">
        <v>51</v>
      </c>
      <c r="C20" s="8" t="s">
        <v>50</v>
      </c>
      <c r="D20" s="74"/>
      <c r="E20" s="75"/>
      <c r="F20" s="76"/>
      <c r="G20" s="77"/>
      <c r="H20" s="78"/>
      <c r="I20" s="79"/>
      <c r="J20" s="74"/>
      <c r="K20" s="75"/>
      <c r="L20" s="76"/>
      <c r="M20" s="77"/>
      <c r="N20" s="78"/>
      <c r="O20" s="79"/>
      <c r="P20" s="74"/>
      <c r="Q20" s="75"/>
      <c r="R20" s="76"/>
      <c r="S20" s="77"/>
      <c r="T20" s="78"/>
      <c r="U20" s="79"/>
      <c r="V20" s="74"/>
      <c r="W20" s="75"/>
      <c r="X20" s="76"/>
      <c r="Y20" s="77"/>
      <c r="Z20" s="78"/>
      <c r="AA20" s="79"/>
      <c r="AB20" s="74"/>
      <c r="AC20" s="75"/>
      <c r="AD20" s="76"/>
      <c r="AE20" s="77"/>
      <c r="AF20" s="78"/>
      <c r="AG20" s="79"/>
      <c r="AH20" s="74"/>
      <c r="AI20" s="75"/>
      <c r="AJ20" s="76"/>
      <c r="AK20" s="77"/>
      <c r="AL20" s="78"/>
      <c r="AM20" s="79"/>
      <c r="AN20" s="74"/>
      <c r="AO20" s="75"/>
      <c r="AP20" s="76"/>
      <c r="AQ20" s="77"/>
      <c r="AR20" s="78"/>
      <c r="AS20" s="79"/>
      <c r="AT20" s="74"/>
      <c r="AU20" s="75"/>
      <c r="AV20" s="76"/>
      <c r="AW20" s="77"/>
      <c r="AX20" s="78"/>
      <c r="AY20" s="79"/>
      <c r="AZ20" s="74"/>
      <c r="BA20" s="75"/>
      <c r="BB20" s="76"/>
      <c r="BC20" s="77"/>
      <c r="BD20" s="78"/>
      <c r="BE20" s="79"/>
      <c r="BF20" s="74"/>
      <c r="BG20" s="75"/>
      <c r="BH20" s="76"/>
      <c r="BI20" s="77">
        <v>750</v>
      </c>
      <c r="BJ20" s="78">
        <v>900</v>
      </c>
      <c r="BK20" s="79">
        <v>1050</v>
      </c>
      <c r="BL20" s="74"/>
      <c r="BM20" s="75"/>
      <c r="BN20" s="76"/>
      <c r="BO20" s="77"/>
      <c r="BP20" s="78"/>
      <c r="BQ20" s="79"/>
      <c r="BR20" s="74"/>
      <c r="BS20" s="75"/>
      <c r="BT20" s="70"/>
      <c r="BU20" s="71">
        <v>750</v>
      </c>
      <c r="BV20" s="72">
        <v>850</v>
      </c>
      <c r="BW20" s="73">
        <v>1100</v>
      </c>
      <c r="BX20" s="68"/>
      <c r="BY20" s="69"/>
      <c r="BZ20" s="70"/>
      <c r="CA20" s="71"/>
      <c r="CB20" s="72"/>
      <c r="CC20" s="73"/>
      <c r="CD20" s="68">
        <v>700</v>
      </c>
      <c r="CE20" s="69">
        <v>850</v>
      </c>
      <c r="CF20" s="70">
        <v>1050</v>
      </c>
      <c r="CG20" s="71"/>
      <c r="CH20" s="78"/>
      <c r="CI20" s="79"/>
      <c r="CJ20" s="74"/>
      <c r="CK20" s="75"/>
      <c r="CL20" s="76"/>
    </row>
    <row r="21" spans="1:90" ht="26.25" customHeight="1" thickBot="1" x14ac:dyDescent="0.3">
      <c r="A21" s="66" t="s">
        <v>92</v>
      </c>
      <c r="B21" s="80" t="s">
        <v>52</v>
      </c>
      <c r="C21" s="8" t="s">
        <v>53</v>
      </c>
      <c r="D21" s="68">
        <v>750</v>
      </c>
      <c r="E21" s="69">
        <v>1000</v>
      </c>
      <c r="F21" s="70">
        <v>1250</v>
      </c>
      <c r="G21" s="71">
        <v>750</v>
      </c>
      <c r="H21" s="72">
        <v>950</v>
      </c>
      <c r="I21" s="73">
        <v>1150</v>
      </c>
      <c r="J21" s="68">
        <v>605</v>
      </c>
      <c r="K21" s="69">
        <v>775</v>
      </c>
      <c r="L21" s="70" t="s">
        <v>54</v>
      </c>
      <c r="M21" s="71">
        <v>605</v>
      </c>
      <c r="N21" s="72">
        <v>775</v>
      </c>
      <c r="O21" s="73" t="s">
        <v>54</v>
      </c>
      <c r="P21" s="68">
        <v>375</v>
      </c>
      <c r="Q21" s="69">
        <v>570</v>
      </c>
      <c r="R21" s="70">
        <v>700</v>
      </c>
      <c r="S21" s="71">
        <v>300</v>
      </c>
      <c r="T21" s="72">
        <v>395</v>
      </c>
      <c r="U21" s="73" t="s">
        <v>55</v>
      </c>
      <c r="V21" s="68">
        <v>450</v>
      </c>
      <c r="W21" s="69">
        <v>580</v>
      </c>
      <c r="X21" s="70">
        <v>720</v>
      </c>
      <c r="Y21" s="71">
        <v>450</v>
      </c>
      <c r="Z21" s="72">
        <v>580</v>
      </c>
      <c r="AA21" s="73">
        <v>720</v>
      </c>
      <c r="AB21" s="68">
        <v>320</v>
      </c>
      <c r="AC21" s="69">
        <v>400</v>
      </c>
      <c r="AD21" s="70">
        <v>500</v>
      </c>
      <c r="AE21" s="71">
        <v>250</v>
      </c>
      <c r="AF21" s="72">
        <v>320</v>
      </c>
      <c r="AG21" s="73">
        <v>390</v>
      </c>
      <c r="AH21" s="68">
        <v>240</v>
      </c>
      <c r="AI21" s="69">
        <v>280</v>
      </c>
      <c r="AJ21" s="70">
        <v>320</v>
      </c>
      <c r="AK21" s="71">
        <v>190</v>
      </c>
      <c r="AL21" s="72">
        <v>260</v>
      </c>
      <c r="AM21" s="73">
        <v>330</v>
      </c>
      <c r="AN21" s="68">
        <v>175</v>
      </c>
      <c r="AO21" s="69">
        <v>250</v>
      </c>
      <c r="AP21" s="70">
        <v>325</v>
      </c>
      <c r="AQ21" s="71">
        <v>190</v>
      </c>
      <c r="AR21" s="72">
        <v>240</v>
      </c>
      <c r="AS21" s="73">
        <v>290</v>
      </c>
      <c r="AT21" s="68">
        <v>160</v>
      </c>
      <c r="AU21" s="69">
        <v>230</v>
      </c>
      <c r="AV21" s="70">
        <v>290</v>
      </c>
      <c r="AW21" s="71"/>
      <c r="AX21" s="72"/>
      <c r="AY21" s="73"/>
      <c r="AZ21" s="68"/>
      <c r="BA21" s="69"/>
      <c r="BB21" s="70"/>
      <c r="BC21" s="71">
        <v>130</v>
      </c>
      <c r="BD21" s="72">
        <v>175</v>
      </c>
      <c r="BE21" s="73">
        <v>240</v>
      </c>
      <c r="BF21" s="68"/>
      <c r="BG21" s="69"/>
      <c r="BH21" s="70"/>
      <c r="BI21" s="71"/>
      <c r="BJ21" s="72"/>
      <c r="BK21" s="73"/>
      <c r="BL21" s="68">
        <v>130</v>
      </c>
      <c r="BM21" s="69">
        <v>190</v>
      </c>
      <c r="BN21" s="70">
        <v>250</v>
      </c>
      <c r="BO21" s="71"/>
      <c r="BP21" s="72"/>
      <c r="BQ21" s="73"/>
      <c r="BR21" s="68"/>
      <c r="BS21" s="69"/>
      <c r="BT21" s="70"/>
      <c r="BU21" s="71">
        <v>105</v>
      </c>
      <c r="BV21" s="72">
        <v>140</v>
      </c>
      <c r="BW21" s="73">
        <v>202</v>
      </c>
      <c r="BX21" s="68"/>
      <c r="BY21" s="69"/>
      <c r="BZ21" s="70"/>
      <c r="CA21" s="71"/>
      <c r="CB21" s="72"/>
      <c r="CC21" s="73"/>
      <c r="CD21" s="68"/>
      <c r="CE21" s="69"/>
      <c r="CF21" s="70"/>
      <c r="CG21" s="71"/>
      <c r="CH21" s="72"/>
      <c r="CI21" s="73"/>
      <c r="CJ21" s="68"/>
      <c r="CK21" s="69"/>
      <c r="CL21" s="70"/>
    </row>
    <row r="22" spans="1:90" ht="26.25" thickBot="1" x14ac:dyDescent="0.3">
      <c r="A22" s="66" t="s">
        <v>93</v>
      </c>
      <c r="B22" s="80" t="s">
        <v>56</v>
      </c>
      <c r="C22" s="8" t="s">
        <v>57</v>
      </c>
      <c r="D22" s="81">
        <f>D21*0.1968426</f>
        <v>147.63195000000002</v>
      </c>
      <c r="E22" s="82">
        <f t="shared" ref="E22:BN22" si="8">E21*0.1968426</f>
        <v>196.8426</v>
      </c>
      <c r="F22" s="83">
        <f t="shared" si="8"/>
        <v>246.05325000000002</v>
      </c>
      <c r="G22" s="84">
        <f t="shared" si="8"/>
        <v>147.63195000000002</v>
      </c>
      <c r="H22" s="85">
        <f t="shared" si="8"/>
        <v>187.00047000000001</v>
      </c>
      <c r="I22" s="86">
        <f t="shared" si="8"/>
        <v>226.36899</v>
      </c>
      <c r="J22" s="81">
        <f t="shared" si="8"/>
        <v>119.08977300000001</v>
      </c>
      <c r="K22" s="82">
        <f t="shared" si="8"/>
        <v>152.55301500000002</v>
      </c>
      <c r="L22" s="83">
        <f t="shared" si="8"/>
        <v>196.8426</v>
      </c>
      <c r="M22" s="84">
        <f t="shared" si="8"/>
        <v>119.08977300000001</v>
      </c>
      <c r="N22" s="85">
        <f t="shared" si="8"/>
        <v>152.55301500000002</v>
      </c>
      <c r="O22" s="86">
        <f t="shared" si="8"/>
        <v>196.8426</v>
      </c>
      <c r="P22" s="81">
        <f t="shared" si="8"/>
        <v>73.815975000000009</v>
      </c>
      <c r="Q22" s="82">
        <f t="shared" si="8"/>
        <v>112.200282</v>
      </c>
      <c r="R22" s="83">
        <f t="shared" si="8"/>
        <v>137.78981999999999</v>
      </c>
      <c r="S22" s="84">
        <f t="shared" si="8"/>
        <v>59.052779999999998</v>
      </c>
      <c r="T22" s="85">
        <f t="shared" si="8"/>
        <v>77.752826999999996</v>
      </c>
      <c r="U22" s="86">
        <f t="shared" si="8"/>
        <v>98.421300000000002</v>
      </c>
      <c r="V22" s="81">
        <f t="shared" si="8"/>
        <v>88.579170000000005</v>
      </c>
      <c r="W22" s="82">
        <f t="shared" si="8"/>
        <v>114.16870800000001</v>
      </c>
      <c r="X22" s="83">
        <f t="shared" si="8"/>
        <v>141.72667200000001</v>
      </c>
      <c r="Y22" s="84">
        <f t="shared" si="8"/>
        <v>88.579170000000005</v>
      </c>
      <c r="Z22" s="85">
        <f t="shared" si="8"/>
        <v>114.16870800000001</v>
      </c>
      <c r="AA22" s="86">
        <f t="shared" si="8"/>
        <v>141.72667200000001</v>
      </c>
      <c r="AB22" s="81">
        <f t="shared" si="8"/>
        <v>62.989632</v>
      </c>
      <c r="AC22" s="82">
        <f t="shared" si="8"/>
        <v>78.737040000000007</v>
      </c>
      <c r="AD22" s="83">
        <f t="shared" si="8"/>
        <v>98.421300000000002</v>
      </c>
      <c r="AE22" s="84">
        <f t="shared" si="8"/>
        <v>49.210650000000001</v>
      </c>
      <c r="AF22" s="85">
        <f t="shared" si="8"/>
        <v>62.989632</v>
      </c>
      <c r="AG22" s="86">
        <f t="shared" si="8"/>
        <v>76.768613999999999</v>
      </c>
      <c r="AH22" s="81">
        <f t="shared" si="8"/>
        <v>47.242224</v>
      </c>
      <c r="AI22" s="82">
        <f t="shared" si="8"/>
        <v>55.115928000000004</v>
      </c>
      <c r="AJ22" s="83">
        <f t="shared" si="8"/>
        <v>62.989632</v>
      </c>
      <c r="AK22" s="84">
        <f t="shared" si="8"/>
        <v>37.400094000000003</v>
      </c>
      <c r="AL22" s="85">
        <f t="shared" si="8"/>
        <v>51.179076000000002</v>
      </c>
      <c r="AM22" s="86">
        <f t="shared" si="8"/>
        <v>64.958058000000008</v>
      </c>
      <c r="AN22" s="81">
        <f t="shared" si="8"/>
        <v>34.447454999999998</v>
      </c>
      <c r="AO22" s="82">
        <f t="shared" si="8"/>
        <v>49.210650000000001</v>
      </c>
      <c r="AP22" s="83">
        <f t="shared" si="8"/>
        <v>63.973845000000004</v>
      </c>
      <c r="AQ22" s="84">
        <f t="shared" si="8"/>
        <v>37.400094000000003</v>
      </c>
      <c r="AR22" s="85">
        <f t="shared" si="8"/>
        <v>47.242224</v>
      </c>
      <c r="AS22" s="86">
        <f t="shared" si="8"/>
        <v>57.084354000000005</v>
      </c>
      <c r="AT22" s="81">
        <f t="shared" si="8"/>
        <v>31.494816</v>
      </c>
      <c r="AU22" s="82">
        <f t="shared" si="8"/>
        <v>45.273797999999999</v>
      </c>
      <c r="AV22" s="83">
        <f t="shared" si="8"/>
        <v>57.084354000000005</v>
      </c>
      <c r="AW22" s="84"/>
      <c r="AX22" s="85"/>
      <c r="AY22" s="86"/>
      <c r="AZ22" s="81"/>
      <c r="BA22" s="82"/>
      <c r="BB22" s="83"/>
      <c r="BC22" s="84">
        <f t="shared" si="8"/>
        <v>25.589538000000001</v>
      </c>
      <c r="BD22" s="85">
        <f t="shared" si="8"/>
        <v>34.447454999999998</v>
      </c>
      <c r="BE22" s="86">
        <f t="shared" si="8"/>
        <v>47.242224</v>
      </c>
      <c r="BF22" s="81"/>
      <c r="BG22" s="82"/>
      <c r="BH22" s="83"/>
      <c r="BI22" s="84"/>
      <c r="BJ22" s="85"/>
      <c r="BK22" s="86"/>
      <c r="BL22" s="81">
        <f t="shared" si="8"/>
        <v>25.589538000000001</v>
      </c>
      <c r="BM22" s="82">
        <f t="shared" si="8"/>
        <v>37.400094000000003</v>
      </c>
      <c r="BN22" s="83">
        <f t="shared" si="8"/>
        <v>49.210650000000001</v>
      </c>
      <c r="BO22" s="84"/>
      <c r="BP22" s="85"/>
      <c r="BQ22" s="86"/>
      <c r="BR22" s="81"/>
      <c r="BS22" s="82"/>
      <c r="BT22" s="83"/>
      <c r="BU22" s="84">
        <f t="shared" ref="BU22:BW22" si="9">BU21*0.1968426</f>
        <v>20.668473000000002</v>
      </c>
      <c r="BV22" s="85">
        <f t="shared" si="9"/>
        <v>27.557964000000002</v>
      </c>
      <c r="BW22" s="86">
        <f t="shared" si="9"/>
        <v>39.762205200000004</v>
      </c>
      <c r="BX22" s="81"/>
      <c r="BY22" s="82"/>
      <c r="BZ22" s="83"/>
      <c r="CA22" s="84"/>
      <c r="CB22" s="85"/>
      <c r="CC22" s="86"/>
      <c r="CD22" s="81"/>
      <c r="CE22" s="82"/>
      <c r="CF22" s="83"/>
      <c r="CG22" s="84"/>
      <c r="CH22" s="85"/>
      <c r="CI22" s="86"/>
      <c r="CJ22" s="81"/>
      <c r="CK22" s="82"/>
      <c r="CL22" s="83"/>
    </row>
    <row r="23" spans="1:90" ht="26.25" thickBot="1" x14ac:dyDescent="0.3">
      <c r="A23" s="66" t="s">
        <v>94</v>
      </c>
      <c r="B23" s="7" t="s">
        <v>58</v>
      </c>
      <c r="C23" s="8" t="s">
        <v>50</v>
      </c>
      <c r="D23" s="68"/>
      <c r="E23" s="69"/>
      <c r="F23" s="70"/>
      <c r="G23" s="71"/>
      <c r="H23" s="72"/>
      <c r="I23" s="73"/>
      <c r="J23" s="68"/>
      <c r="K23" s="69"/>
      <c r="L23" s="70"/>
      <c r="M23" s="71"/>
      <c r="N23" s="72"/>
      <c r="O23" s="73"/>
      <c r="P23" s="68"/>
      <c r="Q23" s="69"/>
      <c r="R23" s="70"/>
      <c r="S23" s="71"/>
      <c r="T23" s="72"/>
      <c r="U23" s="73"/>
      <c r="V23" s="68"/>
      <c r="W23" s="69"/>
      <c r="X23" s="70"/>
      <c r="Y23" s="71"/>
      <c r="Z23" s="72"/>
      <c r="AA23" s="73"/>
      <c r="AB23" s="68"/>
      <c r="AC23" s="69"/>
      <c r="AD23" s="70"/>
      <c r="AE23" s="71"/>
      <c r="AF23" s="72"/>
      <c r="AG23" s="73"/>
      <c r="AH23" s="68"/>
      <c r="AI23" s="69"/>
      <c r="AJ23" s="70"/>
      <c r="AK23" s="71"/>
      <c r="AL23" s="72"/>
      <c r="AM23" s="73"/>
      <c r="AN23" s="68"/>
      <c r="AO23" s="69"/>
      <c r="AP23" s="70"/>
      <c r="AQ23" s="71"/>
      <c r="AR23" s="72"/>
      <c r="AS23" s="73"/>
      <c r="AT23" s="68"/>
      <c r="AU23" s="69"/>
      <c r="AV23" s="70"/>
      <c r="AW23" s="71"/>
      <c r="AX23" s="72"/>
      <c r="AY23" s="73"/>
      <c r="AZ23" s="68"/>
      <c r="BA23" s="69"/>
      <c r="BB23" s="70"/>
      <c r="BC23" s="71"/>
      <c r="BD23" s="72"/>
      <c r="BE23" s="73"/>
      <c r="BF23" s="68"/>
      <c r="BG23" s="69"/>
      <c r="BH23" s="70"/>
      <c r="BI23" s="71"/>
      <c r="BJ23" s="72"/>
      <c r="BK23" s="73"/>
      <c r="BL23" s="68"/>
      <c r="BM23" s="69"/>
      <c r="BN23" s="70"/>
      <c r="BO23" s="71"/>
      <c r="BP23" s="72"/>
      <c r="BQ23" s="73"/>
      <c r="BR23" s="68"/>
      <c r="BS23" s="69"/>
      <c r="BT23" s="70"/>
      <c r="BU23" s="71"/>
      <c r="BV23" s="72"/>
      <c r="BW23" s="73"/>
      <c r="BX23" s="68"/>
      <c r="BY23" s="69"/>
      <c r="BZ23" s="70"/>
      <c r="CA23" s="71"/>
      <c r="CB23" s="72"/>
      <c r="CC23" s="73"/>
      <c r="CD23" s="68"/>
      <c r="CE23" s="69"/>
      <c r="CF23" s="70"/>
      <c r="CG23" s="71"/>
      <c r="CH23" s="72"/>
      <c r="CI23" s="73"/>
      <c r="CJ23" s="68"/>
      <c r="CK23" s="69"/>
      <c r="CL23" s="70"/>
    </row>
    <row r="24" spans="1:90" ht="24.75" thickBot="1" x14ac:dyDescent="0.3">
      <c r="A24" s="66" t="s">
        <v>95</v>
      </c>
      <c r="B24" s="87" t="s">
        <v>59</v>
      </c>
      <c r="C24" s="88" t="s">
        <v>60</v>
      </c>
      <c r="D24" s="68"/>
      <c r="E24" s="69"/>
      <c r="F24" s="70"/>
      <c r="G24" s="71"/>
      <c r="H24" s="72"/>
      <c r="I24" s="73"/>
      <c r="J24" s="68"/>
      <c r="K24" s="69"/>
      <c r="L24" s="70"/>
      <c r="M24" s="71"/>
      <c r="N24" s="72"/>
      <c r="O24" s="73"/>
      <c r="P24" s="68"/>
      <c r="Q24" s="69"/>
      <c r="R24" s="70"/>
      <c r="S24" s="71"/>
      <c r="T24" s="72"/>
      <c r="U24" s="73"/>
      <c r="V24" s="68"/>
      <c r="W24" s="69"/>
      <c r="X24" s="70"/>
      <c r="Y24" s="71"/>
      <c r="Z24" s="72"/>
      <c r="AA24" s="73"/>
      <c r="AB24" s="68"/>
      <c r="AC24" s="69"/>
      <c r="AD24" s="70"/>
      <c r="AE24" s="71"/>
      <c r="AF24" s="72"/>
      <c r="AG24" s="73"/>
      <c r="AH24" s="68"/>
      <c r="AI24" s="69"/>
      <c r="AJ24" s="70"/>
      <c r="AK24" s="71"/>
      <c r="AL24" s="72"/>
      <c r="AM24" s="73"/>
      <c r="AN24" s="68"/>
      <c r="AO24" s="69"/>
      <c r="AP24" s="70"/>
      <c r="AQ24" s="71"/>
      <c r="AR24" s="72"/>
      <c r="AS24" s="73"/>
      <c r="AT24" s="68"/>
      <c r="AU24" s="69"/>
      <c r="AV24" s="70"/>
      <c r="AW24" s="71"/>
      <c r="AX24" s="72"/>
      <c r="AY24" s="73"/>
      <c r="AZ24" s="68"/>
      <c r="BA24" s="69"/>
      <c r="BB24" s="70"/>
      <c r="BC24" s="71"/>
      <c r="BD24" s="72"/>
      <c r="BE24" s="73"/>
      <c r="BF24" s="68"/>
      <c r="BG24" s="69"/>
      <c r="BH24" s="70"/>
      <c r="BI24" s="71"/>
      <c r="BJ24" s="72"/>
      <c r="BK24" s="73"/>
      <c r="BL24" s="68"/>
      <c r="BM24" s="69"/>
      <c r="BN24" s="70"/>
      <c r="BO24" s="71"/>
      <c r="BP24" s="72"/>
      <c r="BQ24" s="73"/>
      <c r="BR24" s="68"/>
      <c r="BS24" s="69"/>
      <c r="BT24" s="70"/>
      <c r="BU24" s="71"/>
      <c r="BV24" s="72"/>
      <c r="BW24" s="73"/>
      <c r="BX24" s="68"/>
      <c r="BY24" s="69"/>
      <c r="BZ24" s="70"/>
      <c r="CA24" s="71"/>
      <c r="CB24" s="72"/>
      <c r="CC24" s="73"/>
      <c r="CD24" s="68"/>
      <c r="CE24" s="69"/>
      <c r="CF24" s="70"/>
      <c r="CG24" s="71"/>
      <c r="CH24" s="72"/>
      <c r="CI24" s="73"/>
      <c r="CJ24" s="68"/>
      <c r="CK24" s="69"/>
      <c r="CL24" s="70"/>
    </row>
    <row r="25" spans="1:90" ht="13.5" thickBot="1" x14ac:dyDescent="0.3">
      <c r="A25" s="66" t="s">
        <v>96</v>
      </c>
      <c r="B25" s="2"/>
      <c r="C25" s="89" t="s">
        <v>61</v>
      </c>
      <c r="D25" s="90"/>
      <c r="E25" s="91"/>
      <c r="F25" s="92"/>
      <c r="G25" s="93"/>
      <c r="H25" s="94"/>
      <c r="I25" s="95"/>
      <c r="J25" s="96">
        <v>10</v>
      </c>
      <c r="K25" s="97">
        <v>23</v>
      </c>
      <c r="L25" s="98">
        <v>55</v>
      </c>
      <c r="M25" s="93"/>
      <c r="N25" s="94"/>
      <c r="O25" s="95"/>
      <c r="P25" s="90"/>
      <c r="Q25" s="91"/>
      <c r="R25" s="92"/>
      <c r="S25" s="93">
        <v>23</v>
      </c>
      <c r="T25" s="94">
        <v>38</v>
      </c>
      <c r="U25" s="95">
        <v>42</v>
      </c>
      <c r="V25" s="90"/>
      <c r="W25" s="91"/>
      <c r="X25" s="92"/>
      <c r="Y25" s="93"/>
      <c r="Z25" s="94"/>
      <c r="AA25" s="95"/>
      <c r="AB25" s="90"/>
      <c r="AC25" s="91"/>
      <c r="AD25" s="92"/>
      <c r="AE25" s="93"/>
      <c r="AF25" s="94"/>
      <c r="AG25" s="95"/>
      <c r="AH25" s="90"/>
      <c r="AI25" s="91"/>
      <c r="AJ25" s="92"/>
      <c r="AK25" s="93"/>
      <c r="AL25" s="94"/>
      <c r="AM25" s="95"/>
      <c r="AN25" s="90"/>
      <c r="AO25" s="91"/>
      <c r="AP25" s="92"/>
      <c r="AQ25" s="93"/>
      <c r="AR25" s="94"/>
      <c r="AS25" s="95"/>
      <c r="AT25" s="90"/>
      <c r="AU25" s="91"/>
      <c r="AV25" s="92"/>
      <c r="AW25" s="93"/>
      <c r="AX25" s="94"/>
      <c r="AY25" s="95"/>
      <c r="AZ25" s="90"/>
      <c r="BA25" s="91"/>
      <c r="BB25" s="92"/>
      <c r="BC25" s="93"/>
      <c r="BD25" s="94"/>
      <c r="BE25" s="95"/>
      <c r="BF25" s="90"/>
      <c r="BG25" s="91"/>
      <c r="BH25" s="92"/>
      <c r="BI25" s="93"/>
      <c r="BJ25" s="94"/>
      <c r="BK25" s="95"/>
      <c r="BL25" s="96">
        <v>15</v>
      </c>
      <c r="BM25" s="97">
        <v>30</v>
      </c>
      <c r="BN25" s="98">
        <v>47</v>
      </c>
      <c r="BO25" s="93"/>
      <c r="BP25" s="94"/>
      <c r="BQ25" s="95"/>
      <c r="BR25" s="90"/>
      <c r="BS25" s="91"/>
      <c r="BT25" s="92"/>
      <c r="BU25" s="93"/>
      <c r="BV25" s="94"/>
      <c r="BW25" s="95"/>
      <c r="BX25" s="90"/>
      <c r="BY25" s="91"/>
      <c r="BZ25" s="92"/>
      <c r="CA25" s="93"/>
      <c r="CB25" s="94"/>
      <c r="CC25" s="95"/>
      <c r="CD25" s="90"/>
      <c r="CE25" s="91"/>
      <c r="CF25" s="92"/>
      <c r="CG25" s="93"/>
      <c r="CH25" s="94"/>
      <c r="CI25" s="95"/>
      <c r="CJ25" s="90"/>
      <c r="CK25" s="91"/>
      <c r="CL25" s="92"/>
    </row>
    <row r="29" spans="1:90" x14ac:dyDescent="0.25">
      <c r="AE29" s="105" t="s">
        <v>62</v>
      </c>
      <c r="AF29" s="105"/>
      <c r="AG29" s="105"/>
      <c r="AH29" s="105"/>
      <c r="AI29" s="105" t="s">
        <v>63</v>
      </c>
      <c r="AJ29" s="105"/>
      <c r="AK29" s="105"/>
      <c r="AL29" s="105"/>
    </row>
    <row r="30" spans="1:90" x14ac:dyDescent="0.25">
      <c r="AE30" s="105"/>
      <c r="AF30" s="105"/>
      <c r="AG30" s="105"/>
      <c r="AH30" s="105"/>
      <c r="AI30" s="105"/>
      <c r="AJ30" s="105"/>
      <c r="AK30" s="105"/>
      <c r="AL30" s="105"/>
    </row>
    <row r="31" spans="1:90" x14ac:dyDescent="0.25">
      <c r="AE31" s="105"/>
      <c r="AF31" s="105"/>
      <c r="AG31" s="105"/>
      <c r="AH31" s="105"/>
      <c r="AI31" s="105"/>
      <c r="AJ31" s="105"/>
      <c r="AK31" s="105"/>
      <c r="AL31" s="105"/>
    </row>
    <row r="32" spans="1:90" x14ac:dyDescent="0.25">
      <c r="AE32" s="106" t="s">
        <v>64</v>
      </c>
      <c r="AF32" s="106"/>
      <c r="AG32" s="106"/>
      <c r="AH32" s="106"/>
      <c r="AI32" s="106" t="s">
        <v>65</v>
      </c>
      <c r="AJ32" s="106"/>
      <c r="AK32" s="106"/>
      <c r="AL32" s="106"/>
    </row>
    <row r="33" spans="31:38" x14ac:dyDescent="0.25">
      <c r="AE33" s="106"/>
      <c r="AF33" s="106"/>
      <c r="AG33" s="106"/>
      <c r="AH33" s="106"/>
      <c r="AI33" s="106"/>
      <c r="AJ33" s="106"/>
      <c r="AK33" s="106"/>
      <c r="AL33" s="106"/>
    </row>
    <row r="34" spans="31:38" x14ac:dyDescent="0.25">
      <c r="AE34" s="106"/>
      <c r="AF34" s="106"/>
      <c r="AG34" s="106"/>
      <c r="AH34" s="106"/>
      <c r="AI34" s="106"/>
      <c r="AJ34" s="106"/>
      <c r="AK34" s="106"/>
      <c r="AL34" s="106"/>
    </row>
  </sheetData>
  <mergeCells count="48">
    <mergeCell ref="S4:U4"/>
    <mergeCell ref="A1:D1"/>
    <mergeCell ref="E1:AF1"/>
    <mergeCell ref="AG1:AM1"/>
    <mergeCell ref="A2:D2"/>
    <mergeCell ref="E2:O2"/>
    <mergeCell ref="P2:AA2"/>
    <mergeCell ref="AB2:AM2"/>
    <mergeCell ref="BR4:BT4"/>
    <mergeCell ref="BU4:BW4"/>
    <mergeCell ref="AN4:AP4"/>
    <mergeCell ref="AQ4:AS4"/>
    <mergeCell ref="AT4:AV4"/>
    <mergeCell ref="AW4:AY4"/>
    <mergeCell ref="AZ4:BB4"/>
    <mergeCell ref="BC4:BE4"/>
    <mergeCell ref="A6:A7"/>
    <mergeCell ref="BF4:BH4"/>
    <mergeCell ref="BI4:BK4"/>
    <mergeCell ref="BL4:BN4"/>
    <mergeCell ref="BO4:BQ4"/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BX4:BZ4"/>
    <mergeCell ref="CA4:CC4"/>
    <mergeCell ref="CD4:CF4"/>
    <mergeCell ref="CG4:CI4"/>
    <mergeCell ref="CJ4:CL4"/>
    <mergeCell ref="AE29:AH31"/>
    <mergeCell ref="AI29:AL31"/>
    <mergeCell ref="AE32:AH34"/>
    <mergeCell ref="AI32:AL34"/>
    <mergeCell ref="A8:A9"/>
    <mergeCell ref="B10:B12"/>
    <mergeCell ref="C10:C12"/>
    <mergeCell ref="B13:B15"/>
    <mergeCell ref="C13:C15"/>
    <mergeCell ref="B16:B18"/>
    <mergeCell ref="C16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1C62-15B1-44DC-B8D8-98E63206C1D8}">
  <dimension ref="A1:AM34"/>
  <sheetViews>
    <sheetView zoomScale="70" zoomScaleNormal="70" workbookViewId="0">
      <selection activeCell="K16" sqref="K16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4" width="5.7109375" style="1" customWidth="1"/>
    <col min="5" max="5" width="8" style="1" customWidth="1"/>
    <col min="6" max="7" width="5.7109375" style="1" customWidth="1"/>
    <col min="8" max="8" width="7.7109375" style="1" customWidth="1"/>
    <col min="9" max="10" width="5.7109375" style="1" customWidth="1"/>
    <col min="11" max="11" width="8.42578125" style="1" customWidth="1"/>
    <col min="12" max="13" width="5.7109375" style="1" customWidth="1"/>
    <col min="14" max="14" width="7.5703125" style="1" customWidth="1"/>
    <col min="15" max="16" width="5.7109375" style="1" customWidth="1"/>
    <col min="17" max="17" width="8" style="1" customWidth="1"/>
    <col min="18" max="19" width="5.7109375" style="1" customWidth="1"/>
    <col min="20" max="20" width="7.5703125" style="1" customWidth="1"/>
    <col min="21" max="22" width="5.7109375" style="1" customWidth="1"/>
    <col min="23" max="23" width="7.7109375" style="1" customWidth="1"/>
    <col min="24" max="25" width="5.7109375" style="1" customWidth="1"/>
    <col min="26" max="26" width="6.5703125" style="1" customWidth="1"/>
    <col min="27" max="28" width="5.7109375" style="1" customWidth="1"/>
    <col min="29" max="29" width="7.28515625" style="1" customWidth="1"/>
    <col min="30" max="31" width="5.7109375" style="1" customWidth="1"/>
    <col min="32" max="32" width="6.28515625" style="1" customWidth="1"/>
    <col min="33" max="34" width="5.7109375" style="1" customWidth="1"/>
    <col min="35" max="35" width="6.7109375" style="1" customWidth="1"/>
    <col min="36" max="39" width="5.7109375" style="1" customWidth="1"/>
    <col min="40" max="41" width="8.28515625" style="1" bestFit="1" customWidth="1"/>
    <col min="42" max="42" width="8.42578125" style="1" bestFit="1" customWidth="1"/>
    <col min="43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55" width="9.42578125" style="1" bestFit="1" customWidth="1"/>
    <col min="56" max="57" width="9.5703125" style="1" bestFit="1" customWidth="1"/>
    <col min="58" max="58" width="9.42578125" style="1" bestFit="1" customWidth="1"/>
    <col min="59" max="90" width="9.5703125" style="1" bestFit="1" customWidth="1"/>
    <col min="91" max="16384" width="9.140625" style="1"/>
  </cols>
  <sheetData>
    <row r="1" spans="1:39" ht="36" x14ac:dyDescent="0.25">
      <c r="A1" s="124" t="s">
        <v>0</v>
      </c>
      <c r="B1" s="124"/>
      <c r="C1" s="124"/>
      <c r="D1" s="124"/>
      <c r="E1" s="125" t="s">
        <v>103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06" t="s">
        <v>1</v>
      </c>
      <c r="AH1" s="106"/>
      <c r="AI1" s="106"/>
      <c r="AJ1" s="106"/>
      <c r="AK1" s="106"/>
      <c r="AL1" s="106"/>
      <c r="AM1" s="106"/>
    </row>
    <row r="2" spans="1:39" ht="26.25" x14ac:dyDescent="0.25">
      <c r="A2" s="124" t="s">
        <v>2</v>
      </c>
      <c r="B2" s="124"/>
      <c r="C2" s="124"/>
      <c r="D2" s="124"/>
      <c r="E2" s="106" t="s">
        <v>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4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 t="s">
        <v>5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12.75" thickBot="1" x14ac:dyDescent="0.3"/>
    <row r="4" spans="1:39" ht="16.5" thickBot="1" x14ac:dyDescent="0.3">
      <c r="D4" s="126" t="s">
        <v>66</v>
      </c>
      <c r="E4" s="127"/>
      <c r="F4" s="128"/>
      <c r="G4" s="129" t="s">
        <v>67</v>
      </c>
      <c r="H4" s="130"/>
      <c r="I4" s="131"/>
      <c r="J4" s="126" t="s">
        <v>12</v>
      </c>
      <c r="K4" s="127"/>
      <c r="L4" s="128"/>
      <c r="M4" s="129" t="s">
        <v>13</v>
      </c>
      <c r="N4" s="130"/>
      <c r="O4" s="131"/>
      <c r="P4" s="126" t="s">
        <v>14</v>
      </c>
      <c r="Q4" s="127"/>
      <c r="R4" s="128"/>
      <c r="S4" s="129" t="s">
        <v>17</v>
      </c>
      <c r="T4" s="130"/>
      <c r="U4" s="131"/>
      <c r="V4" s="126" t="s">
        <v>68</v>
      </c>
      <c r="W4" s="127"/>
      <c r="X4" s="128"/>
      <c r="Y4" s="129" t="s">
        <v>18</v>
      </c>
      <c r="Z4" s="130"/>
      <c r="AA4" s="131"/>
      <c r="AB4" s="126" t="s">
        <v>19</v>
      </c>
      <c r="AC4" s="127"/>
      <c r="AD4" s="128"/>
      <c r="AE4" s="129" t="s">
        <v>69</v>
      </c>
      <c r="AF4" s="130"/>
      <c r="AG4" s="131"/>
      <c r="AH4" s="126" t="s">
        <v>20</v>
      </c>
      <c r="AI4" s="127"/>
      <c r="AJ4" s="128"/>
    </row>
    <row r="5" spans="1:39" ht="36.75" thickBot="1" x14ac:dyDescent="0.3">
      <c r="B5" s="2" t="s">
        <v>97</v>
      </c>
      <c r="C5" s="3" t="s">
        <v>98</v>
      </c>
      <c r="D5" s="4" t="s">
        <v>99</v>
      </c>
      <c r="E5" s="5" t="s">
        <v>100</v>
      </c>
      <c r="F5" s="6" t="s">
        <v>101</v>
      </c>
      <c r="G5" s="4" t="s">
        <v>99</v>
      </c>
      <c r="H5" s="5" t="s">
        <v>100</v>
      </c>
      <c r="I5" s="6" t="s">
        <v>101</v>
      </c>
      <c r="J5" s="4" t="s">
        <v>99</v>
      </c>
      <c r="K5" s="5" t="s">
        <v>100</v>
      </c>
      <c r="L5" s="6" t="s">
        <v>101</v>
      </c>
      <c r="M5" s="4" t="s">
        <v>99</v>
      </c>
      <c r="N5" s="5" t="s">
        <v>100</v>
      </c>
      <c r="O5" s="6" t="s">
        <v>101</v>
      </c>
      <c r="P5" s="4" t="s">
        <v>99</v>
      </c>
      <c r="Q5" s="5" t="s">
        <v>100</v>
      </c>
      <c r="R5" s="6" t="s">
        <v>101</v>
      </c>
      <c r="S5" s="4" t="s">
        <v>99</v>
      </c>
      <c r="T5" s="5" t="s">
        <v>100</v>
      </c>
      <c r="U5" s="6" t="s">
        <v>101</v>
      </c>
      <c r="V5" s="4" t="s">
        <v>99</v>
      </c>
      <c r="W5" s="5" t="s">
        <v>100</v>
      </c>
      <c r="X5" s="6" t="s">
        <v>101</v>
      </c>
      <c r="Y5" s="4" t="s">
        <v>99</v>
      </c>
      <c r="Z5" s="5" t="s">
        <v>100</v>
      </c>
      <c r="AA5" s="6" t="s">
        <v>101</v>
      </c>
      <c r="AB5" s="4" t="s">
        <v>99</v>
      </c>
      <c r="AC5" s="5" t="s">
        <v>100</v>
      </c>
      <c r="AD5" s="6" t="s">
        <v>101</v>
      </c>
      <c r="AE5" s="4" t="s">
        <v>99</v>
      </c>
      <c r="AF5" s="5" t="s">
        <v>100</v>
      </c>
      <c r="AG5" s="6" t="s">
        <v>101</v>
      </c>
      <c r="AH5" s="4" t="s">
        <v>99</v>
      </c>
      <c r="AI5" s="5" t="s">
        <v>100</v>
      </c>
      <c r="AJ5" s="6" t="s">
        <v>101</v>
      </c>
    </row>
    <row r="6" spans="1:39" ht="24.75" thickBot="1" x14ac:dyDescent="0.3">
      <c r="A6" s="107" t="s">
        <v>86</v>
      </c>
      <c r="B6" s="7" t="s">
        <v>35</v>
      </c>
      <c r="C6" s="8" t="s">
        <v>36</v>
      </c>
      <c r="D6" s="9">
        <v>22</v>
      </c>
      <c r="E6" s="10">
        <v>25</v>
      </c>
      <c r="F6" s="11">
        <v>28</v>
      </c>
      <c r="G6" s="12">
        <v>26</v>
      </c>
      <c r="H6" s="13">
        <v>30</v>
      </c>
      <c r="I6" s="14">
        <v>34</v>
      </c>
      <c r="J6" s="9">
        <v>30</v>
      </c>
      <c r="K6" s="10">
        <v>34</v>
      </c>
      <c r="L6" s="11">
        <v>38</v>
      </c>
      <c r="M6" s="12">
        <v>31</v>
      </c>
      <c r="N6" s="13">
        <v>35</v>
      </c>
      <c r="O6" s="14">
        <v>39</v>
      </c>
      <c r="P6" s="9">
        <v>35</v>
      </c>
      <c r="Q6" s="10">
        <v>40</v>
      </c>
      <c r="R6" s="11">
        <v>45</v>
      </c>
      <c r="S6" s="12">
        <v>53</v>
      </c>
      <c r="T6" s="13">
        <v>60</v>
      </c>
      <c r="U6" s="14">
        <v>67</v>
      </c>
      <c r="V6" s="9">
        <v>57</v>
      </c>
      <c r="W6" s="10">
        <v>65</v>
      </c>
      <c r="X6" s="11">
        <v>73</v>
      </c>
      <c r="Y6" s="12">
        <v>62</v>
      </c>
      <c r="Z6" s="13">
        <v>70</v>
      </c>
      <c r="AA6" s="14">
        <v>78</v>
      </c>
      <c r="AB6" s="9">
        <v>72</v>
      </c>
      <c r="AC6" s="10">
        <v>80</v>
      </c>
      <c r="AD6" s="11">
        <v>88</v>
      </c>
      <c r="AE6" s="12">
        <v>77</v>
      </c>
      <c r="AF6" s="13">
        <v>85</v>
      </c>
      <c r="AG6" s="14">
        <v>94</v>
      </c>
      <c r="AH6" s="9">
        <v>80</v>
      </c>
      <c r="AI6" s="10">
        <v>90</v>
      </c>
      <c r="AJ6" s="11">
        <v>99</v>
      </c>
    </row>
    <row r="7" spans="1:39" ht="15.75" thickBot="1" x14ac:dyDescent="0.3">
      <c r="A7" s="108"/>
      <c r="B7" s="7" t="s">
        <v>37</v>
      </c>
      <c r="C7" s="8" t="s">
        <v>38</v>
      </c>
      <c r="D7" s="15">
        <f>D6*0.0295</f>
        <v>0.64900000000000002</v>
      </c>
      <c r="E7" s="16">
        <f t="shared" ref="E7:AJ7" si="0">E6*0.0295</f>
        <v>0.73749999999999993</v>
      </c>
      <c r="F7" s="17">
        <f t="shared" si="0"/>
        <v>0.82599999999999996</v>
      </c>
      <c r="G7" s="18">
        <f t="shared" si="0"/>
        <v>0.7669999999999999</v>
      </c>
      <c r="H7" s="19">
        <f t="shared" si="0"/>
        <v>0.88500000000000001</v>
      </c>
      <c r="I7" s="20">
        <f t="shared" si="0"/>
        <v>1.0029999999999999</v>
      </c>
      <c r="J7" s="15">
        <f t="shared" si="0"/>
        <v>0.88500000000000001</v>
      </c>
      <c r="K7" s="16">
        <f t="shared" si="0"/>
        <v>1.0029999999999999</v>
      </c>
      <c r="L7" s="17">
        <f t="shared" si="0"/>
        <v>1.121</v>
      </c>
      <c r="M7" s="18">
        <f t="shared" si="0"/>
        <v>0.91449999999999998</v>
      </c>
      <c r="N7" s="19">
        <f t="shared" si="0"/>
        <v>1.0325</v>
      </c>
      <c r="O7" s="20">
        <f t="shared" si="0"/>
        <v>1.1504999999999999</v>
      </c>
      <c r="P7" s="15">
        <f t="shared" si="0"/>
        <v>1.0325</v>
      </c>
      <c r="Q7" s="16">
        <f t="shared" si="0"/>
        <v>1.18</v>
      </c>
      <c r="R7" s="17">
        <f t="shared" si="0"/>
        <v>1.3274999999999999</v>
      </c>
      <c r="S7" s="18">
        <f t="shared" si="0"/>
        <v>1.5634999999999999</v>
      </c>
      <c r="T7" s="19">
        <f t="shared" si="0"/>
        <v>1.77</v>
      </c>
      <c r="U7" s="20">
        <f t="shared" si="0"/>
        <v>1.9764999999999999</v>
      </c>
      <c r="V7" s="15">
        <f t="shared" si="0"/>
        <v>1.6815</v>
      </c>
      <c r="W7" s="16">
        <f t="shared" si="0"/>
        <v>1.9175</v>
      </c>
      <c r="X7" s="17">
        <f t="shared" si="0"/>
        <v>2.1534999999999997</v>
      </c>
      <c r="Y7" s="18">
        <f t="shared" si="0"/>
        <v>1.829</v>
      </c>
      <c r="Z7" s="19">
        <f t="shared" si="0"/>
        <v>2.0649999999999999</v>
      </c>
      <c r="AA7" s="20">
        <f t="shared" si="0"/>
        <v>2.3009999999999997</v>
      </c>
      <c r="AB7" s="15">
        <f t="shared" si="0"/>
        <v>2.1239999999999997</v>
      </c>
      <c r="AC7" s="16">
        <f t="shared" si="0"/>
        <v>2.36</v>
      </c>
      <c r="AD7" s="17">
        <f t="shared" si="0"/>
        <v>2.5960000000000001</v>
      </c>
      <c r="AE7" s="18">
        <f t="shared" si="0"/>
        <v>2.2715000000000001</v>
      </c>
      <c r="AF7" s="19">
        <f t="shared" si="0"/>
        <v>2.5074999999999998</v>
      </c>
      <c r="AG7" s="20">
        <f t="shared" si="0"/>
        <v>2.7729999999999997</v>
      </c>
      <c r="AH7" s="15">
        <f t="shared" si="0"/>
        <v>2.36</v>
      </c>
      <c r="AI7" s="16">
        <f t="shared" si="0"/>
        <v>2.6549999999999998</v>
      </c>
      <c r="AJ7" s="17">
        <f t="shared" si="0"/>
        <v>2.9204999999999997</v>
      </c>
    </row>
    <row r="8" spans="1:39" ht="24.75" thickBot="1" x14ac:dyDescent="0.3">
      <c r="A8" s="107" t="s">
        <v>87</v>
      </c>
      <c r="B8" s="7" t="s">
        <v>39</v>
      </c>
      <c r="C8" s="8" t="s">
        <v>40</v>
      </c>
      <c r="D8" s="21">
        <v>0.23</v>
      </c>
      <c r="E8" s="22">
        <v>0.3</v>
      </c>
      <c r="F8" s="23">
        <v>0.37</v>
      </c>
      <c r="G8" s="24">
        <v>0.28999999999999998</v>
      </c>
      <c r="H8" s="25">
        <v>0.33</v>
      </c>
      <c r="I8" s="26">
        <v>0.38</v>
      </c>
      <c r="J8" s="21">
        <v>0.3</v>
      </c>
      <c r="K8" s="22">
        <v>0.34</v>
      </c>
      <c r="L8" s="23">
        <v>0.37</v>
      </c>
      <c r="M8" s="24">
        <v>0.31</v>
      </c>
      <c r="N8" s="25">
        <v>0.4</v>
      </c>
      <c r="O8" s="26">
        <v>0.5</v>
      </c>
      <c r="P8" s="21">
        <v>0.35</v>
      </c>
      <c r="Q8" s="22">
        <v>0.4</v>
      </c>
      <c r="R8" s="23">
        <v>0.45</v>
      </c>
      <c r="S8" s="24">
        <v>0.47</v>
      </c>
      <c r="T8" s="25">
        <v>0.53</v>
      </c>
      <c r="U8" s="26">
        <v>0.57999999999999996</v>
      </c>
      <c r="V8" s="21">
        <v>0.49</v>
      </c>
      <c r="W8" s="22">
        <v>0.55000000000000004</v>
      </c>
      <c r="X8" s="23">
        <v>0.61</v>
      </c>
      <c r="Y8" s="24">
        <v>0.54</v>
      </c>
      <c r="Z8" s="25">
        <v>0.6</v>
      </c>
      <c r="AA8" s="26">
        <v>0.67</v>
      </c>
      <c r="AB8" s="21">
        <v>0.62</v>
      </c>
      <c r="AC8" s="22">
        <v>0.7</v>
      </c>
      <c r="AD8" s="23">
        <v>0.78</v>
      </c>
      <c r="AE8" s="24">
        <v>0.62</v>
      </c>
      <c r="AF8" s="25">
        <v>0.7</v>
      </c>
      <c r="AG8" s="26">
        <v>0.78</v>
      </c>
      <c r="AH8" s="21">
        <v>0.62</v>
      </c>
      <c r="AI8" s="22">
        <v>0.71</v>
      </c>
      <c r="AJ8" s="23">
        <v>0.78</v>
      </c>
    </row>
    <row r="9" spans="1:39" ht="15.75" thickBot="1" x14ac:dyDescent="0.3">
      <c r="A9" s="108"/>
      <c r="B9" s="7" t="s">
        <v>41</v>
      </c>
      <c r="C9" s="8" t="s">
        <v>42</v>
      </c>
      <c r="D9" s="27">
        <f>D8*39.4</f>
        <v>9.0619999999999994</v>
      </c>
      <c r="E9" s="28">
        <f t="shared" ref="E9:AJ9" si="1">E8*39.4</f>
        <v>11.819999999999999</v>
      </c>
      <c r="F9" s="29">
        <f t="shared" si="1"/>
        <v>14.577999999999999</v>
      </c>
      <c r="G9" s="30">
        <f t="shared" si="1"/>
        <v>11.425999999999998</v>
      </c>
      <c r="H9" s="31">
        <f t="shared" si="1"/>
        <v>13.002000000000001</v>
      </c>
      <c r="I9" s="32">
        <f t="shared" si="1"/>
        <v>14.972</v>
      </c>
      <c r="J9" s="27">
        <f t="shared" si="1"/>
        <v>11.819999999999999</v>
      </c>
      <c r="K9" s="28">
        <f t="shared" si="1"/>
        <v>13.396000000000001</v>
      </c>
      <c r="L9" s="29">
        <f t="shared" si="1"/>
        <v>14.577999999999999</v>
      </c>
      <c r="M9" s="30">
        <f t="shared" si="1"/>
        <v>12.213999999999999</v>
      </c>
      <c r="N9" s="31">
        <f t="shared" si="1"/>
        <v>15.76</v>
      </c>
      <c r="O9" s="32">
        <f t="shared" si="1"/>
        <v>19.7</v>
      </c>
      <c r="P9" s="27">
        <f t="shared" si="1"/>
        <v>13.79</v>
      </c>
      <c r="Q9" s="28">
        <f t="shared" si="1"/>
        <v>15.76</v>
      </c>
      <c r="R9" s="29">
        <f t="shared" si="1"/>
        <v>17.73</v>
      </c>
      <c r="S9" s="30">
        <f t="shared" si="1"/>
        <v>18.517999999999997</v>
      </c>
      <c r="T9" s="31">
        <f t="shared" si="1"/>
        <v>20.882000000000001</v>
      </c>
      <c r="U9" s="32">
        <f t="shared" si="1"/>
        <v>22.851999999999997</v>
      </c>
      <c r="V9" s="27">
        <f t="shared" si="1"/>
        <v>19.305999999999997</v>
      </c>
      <c r="W9" s="28">
        <f t="shared" si="1"/>
        <v>21.67</v>
      </c>
      <c r="X9" s="29">
        <f t="shared" si="1"/>
        <v>24.033999999999999</v>
      </c>
      <c r="Y9" s="30">
        <f t="shared" si="1"/>
        <v>21.276</v>
      </c>
      <c r="Z9" s="31">
        <f t="shared" si="1"/>
        <v>23.639999999999997</v>
      </c>
      <c r="AA9" s="32">
        <f t="shared" si="1"/>
        <v>26.398</v>
      </c>
      <c r="AB9" s="27">
        <f t="shared" si="1"/>
        <v>24.427999999999997</v>
      </c>
      <c r="AC9" s="28">
        <f t="shared" si="1"/>
        <v>27.58</v>
      </c>
      <c r="AD9" s="29">
        <f t="shared" si="1"/>
        <v>30.731999999999999</v>
      </c>
      <c r="AE9" s="30">
        <f t="shared" si="1"/>
        <v>24.427999999999997</v>
      </c>
      <c r="AF9" s="31">
        <f t="shared" si="1"/>
        <v>27.58</v>
      </c>
      <c r="AG9" s="32">
        <f t="shared" si="1"/>
        <v>30.731999999999999</v>
      </c>
      <c r="AH9" s="27">
        <f t="shared" si="1"/>
        <v>24.427999999999997</v>
      </c>
      <c r="AI9" s="28">
        <f t="shared" si="1"/>
        <v>27.973999999999997</v>
      </c>
      <c r="AJ9" s="29">
        <f t="shared" si="1"/>
        <v>30.731999999999999</v>
      </c>
    </row>
    <row r="10" spans="1:39" ht="15.75" thickBot="1" x14ac:dyDescent="0.3">
      <c r="A10" s="33" t="s">
        <v>43</v>
      </c>
      <c r="B10" s="109" t="s">
        <v>44</v>
      </c>
      <c r="C10" s="111" t="s">
        <v>45</v>
      </c>
      <c r="D10" s="36">
        <v>12</v>
      </c>
      <c r="E10" s="37">
        <v>15</v>
      </c>
      <c r="F10" s="38">
        <v>21</v>
      </c>
      <c r="G10" s="39">
        <v>13</v>
      </c>
      <c r="H10" s="40">
        <v>15</v>
      </c>
      <c r="I10" s="41">
        <v>21</v>
      </c>
      <c r="J10" s="36">
        <v>13</v>
      </c>
      <c r="K10" s="37">
        <v>16</v>
      </c>
      <c r="L10" s="38">
        <v>20</v>
      </c>
      <c r="M10" s="39">
        <v>13</v>
      </c>
      <c r="N10" s="40">
        <v>17</v>
      </c>
      <c r="O10" s="41">
        <v>21</v>
      </c>
      <c r="P10" s="36">
        <v>18</v>
      </c>
      <c r="Q10" s="37">
        <v>23</v>
      </c>
      <c r="R10" s="38">
        <v>30</v>
      </c>
      <c r="S10" s="39">
        <v>23</v>
      </c>
      <c r="T10" s="40">
        <v>35</v>
      </c>
      <c r="U10" s="41">
        <v>53</v>
      </c>
      <c r="V10" s="36">
        <v>23</v>
      </c>
      <c r="W10" s="37">
        <v>35</v>
      </c>
      <c r="X10" s="38">
        <v>53</v>
      </c>
      <c r="Y10" s="39">
        <v>23</v>
      </c>
      <c r="Z10" s="40">
        <v>35</v>
      </c>
      <c r="AA10" s="41">
        <v>53</v>
      </c>
      <c r="AB10" s="36">
        <v>29</v>
      </c>
      <c r="AC10" s="37">
        <v>36</v>
      </c>
      <c r="AD10" s="38">
        <v>43</v>
      </c>
      <c r="AE10" s="39">
        <v>30</v>
      </c>
      <c r="AF10" s="40">
        <v>38</v>
      </c>
      <c r="AG10" s="41">
        <v>46</v>
      </c>
      <c r="AH10" s="36">
        <v>31</v>
      </c>
      <c r="AI10" s="37">
        <v>40</v>
      </c>
      <c r="AJ10" s="38">
        <v>49</v>
      </c>
    </row>
    <row r="11" spans="1:39" ht="26.25" thickBot="1" x14ac:dyDescent="0.3">
      <c r="A11" s="42" t="s">
        <v>88</v>
      </c>
      <c r="B11" s="109"/>
      <c r="C11" s="111"/>
      <c r="D11" s="43"/>
      <c r="E11" s="44"/>
      <c r="F11" s="45"/>
      <c r="G11" s="46"/>
      <c r="H11" s="47"/>
      <c r="I11" s="48"/>
      <c r="J11" s="43"/>
      <c r="K11" s="44"/>
      <c r="L11" s="45"/>
      <c r="M11" s="46"/>
      <c r="N11" s="47"/>
      <c r="O11" s="48"/>
      <c r="P11" s="43"/>
      <c r="Q11" s="44"/>
      <c r="R11" s="45"/>
      <c r="S11" s="46"/>
      <c r="T11" s="47"/>
      <c r="U11" s="48"/>
      <c r="V11" s="43"/>
      <c r="W11" s="44"/>
      <c r="X11" s="45"/>
      <c r="Y11" s="46"/>
      <c r="Z11" s="47"/>
      <c r="AA11" s="48"/>
      <c r="AB11" s="43"/>
      <c r="AC11" s="44"/>
      <c r="AD11" s="45"/>
      <c r="AE11" s="46"/>
      <c r="AF11" s="47"/>
      <c r="AG11" s="48"/>
      <c r="AH11" s="43"/>
      <c r="AI11" s="44"/>
      <c r="AJ11" s="45"/>
    </row>
    <row r="12" spans="1:39" ht="15.75" thickBot="1" x14ac:dyDescent="0.3">
      <c r="A12" s="49" t="s">
        <v>46</v>
      </c>
      <c r="B12" s="110"/>
      <c r="C12" s="112"/>
      <c r="D12" s="43">
        <v>7</v>
      </c>
      <c r="E12" s="44">
        <v>11</v>
      </c>
      <c r="F12" s="45">
        <v>15</v>
      </c>
      <c r="G12" s="46">
        <v>9</v>
      </c>
      <c r="H12" s="47">
        <v>11</v>
      </c>
      <c r="I12" s="48">
        <v>17</v>
      </c>
      <c r="J12" s="43">
        <v>10</v>
      </c>
      <c r="K12" s="44">
        <v>12</v>
      </c>
      <c r="L12" s="45">
        <v>15</v>
      </c>
      <c r="M12" s="46">
        <v>10</v>
      </c>
      <c r="N12" s="47">
        <v>13</v>
      </c>
      <c r="O12" s="48">
        <v>16</v>
      </c>
      <c r="P12" s="43">
        <v>12</v>
      </c>
      <c r="Q12" s="44">
        <v>15</v>
      </c>
      <c r="R12" s="45">
        <v>20</v>
      </c>
      <c r="S12" s="46">
        <v>20</v>
      </c>
      <c r="T12" s="47">
        <v>24</v>
      </c>
      <c r="U12" s="48">
        <v>35</v>
      </c>
      <c r="V12" s="43">
        <v>20</v>
      </c>
      <c r="W12" s="44">
        <v>24</v>
      </c>
      <c r="X12" s="45">
        <v>35</v>
      </c>
      <c r="Y12" s="46">
        <v>20</v>
      </c>
      <c r="Z12" s="47">
        <v>26</v>
      </c>
      <c r="AA12" s="48">
        <v>36</v>
      </c>
      <c r="AB12" s="43">
        <v>23</v>
      </c>
      <c r="AC12" s="44">
        <v>32</v>
      </c>
      <c r="AD12" s="45">
        <v>43</v>
      </c>
      <c r="AE12" s="46">
        <v>26</v>
      </c>
      <c r="AF12" s="47">
        <v>36</v>
      </c>
      <c r="AG12" s="48">
        <v>47</v>
      </c>
      <c r="AH12" s="43">
        <v>29</v>
      </c>
      <c r="AI12" s="44">
        <v>40</v>
      </c>
      <c r="AJ12" s="45">
        <v>50</v>
      </c>
    </row>
    <row r="13" spans="1:39" ht="39.950000000000003" customHeight="1" x14ac:dyDescent="0.25">
      <c r="A13" s="33" t="s">
        <v>43</v>
      </c>
      <c r="B13" s="112" t="s">
        <v>47</v>
      </c>
      <c r="C13" s="112" t="s">
        <v>48</v>
      </c>
      <c r="D13" s="50">
        <f>D10*0.225</f>
        <v>2.7</v>
      </c>
      <c r="E13" s="51">
        <f t="shared" ref="E13:AJ13" si="2">E10*0.225</f>
        <v>3.375</v>
      </c>
      <c r="F13" s="52">
        <f t="shared" si="2"/>
        <v>4.7250000000000005</v>
      </c>
      <c r="G13" s="53">
        <f t="shared" si="2"/>
        <v>2.9250000000000003</v>
      </c>
      <c r="H13" s="54">
        <f t="shared" si="2"/>
        <v>3.375</v>
      </c>
      <c r="I13" s="55">
        <f t="shared" si="2"/>
        <v>4.7250000000000005</v>
      </c>
      <c r="J13" s="50">
        <f t="shared" si="2"/>
        <v>2.9250000000000003</v>
      </c>
      <c r="K13" s="51">
        <f t="shared" si="2"/>
        <v>3.6</v>
      </c>
      <c r="L13" s="52">
        <f t="shared" si="2"/>
        <v>4.5</v>
      </c>
      <c r="M13" s="53">
        <f t="shared" si="2"/>
        <v>2.9250000000000003</v>
      </c>
      <c r="N13" s="54">
        <f t="shared" si="2"/>
        <v>3.8250000000000002</v>
      </c>
      <c r="O13" s="55">
        <f t="shared" si="2"/>
        <v>4.7250000000000005</v>
      </c>
      <c r="P13" s="50">
        <f t="shared" si="2"/>
        <v>4.05</v>
      </c>
      <c r="Q13" s="51">
        <f t="shared" si="2"/>
        <v>5.1749999999999998</v>
      </c>
      <c r="R13" s="52">
        <f t="shared" si="2"/>
        <v>6.75</v>
      </c>
      <c r="S13" s="53">
        <f t="shared" si="2"/>
        <v>5.1749999999999998</v>
      </c>
      <c r="T13" s="54">
        <f t="shared" si="2"/>
        <v>7.875</v>
      </c>
      <c r="U13" s="55">
        <f t="shared" si="2"/>
        <v>11.925000000000001</v>
      </c>
      <c r="V13" s="50">
        <f t="shared" si="2"/>
        <v>5.1749999999999998</v>
      </c>
      <c r="W13" s="51">
        <f t="shared" si="2"/>
        <v>7.875</v>
      </c>
      <c r="X13" s="52">
        <f t="shared" si="2"/>
        <v>11.925000000000001</v>
      </c>
      <c r="Y13" s="53">
        <f t="shared" si="2"/>
        <v>5.1749999999999998</v>
      </c>
      <c r="Z13" s="54">
        <f t="shared" si="2"/>
        <v>7.875</v>
      </c>
      <c r="AA13" s="55">
        <f t="shared" si="2"/>
        <v>11.925000000000001</v>
      </c>
      <c r="AB13" s="50">
        <f t="shared" si="2"/>
        <v>6.5250000000000004</v>
      </c>
      <c r="AC13" s="51">
        <f t="shared" si="2"/>
        <v>8.1</v>
      </c>
      <c r="AD13" s="52">
        <f t="shared" si="2"/>
        <v>9.6750000000000007</v>
      </c>
      <c r="AE13" s="53">
        <f t="shared" si="2"/>
        <v>6.75</v>
      </c>
      <c r="AF13" s="54">
        <f t="shared" si="2"/>
        <v>8.5500000000000007</v>
      </c>
      <c r="AG13" s="55">
        <f t="shared" si="2"/>
        <v>10.35</v>
      </c>
      <c r="AH13" s="50">
        <f t="shared" si="2"/>
        <v>6.9750000000000005</v>
      </c>
      <c r="AI13" s="51">
        <f t="shared" si="2"/>
        <v>9</v>
      </c>
      <c r="AJ13" s="52">
        <f t="shared" si="2"/>
        <v>11.025</v>
      </c>
    </row>
    <row r="14" spans="1:39" ht="25.5" x14ac:dyDescent="0.25">
      <c r="A14" s="42" t="s">
        <v>88</v>
      </c>
      <c r="B14" s="113"/>
      <c r="C14" s="113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47"/>
      <c r="O14" s="48"/>
      <c r="P14" s="43"/>
      <c r="Q14" s="44"/>
      <c r="R14" s="45"/>
      <c r="S14" s="46"/>
      <c r="T14" s="47"/>
      <c r="U14" s="48"/>
      <c r="V14" s="43"/>
      <c r="W14" s="44"/>
      <c r="X14" s="45"/>
      <c r="Y14" s="46"/>
      <c r="Z14" s="47"/>
      <c r="AA14" s="48"/>
      <c r="AB14" s="43"/>
      <c r="AC14" s="44"/>
      <c r="AD14" s="45"/>
      <c r="AE14" s="46"/>
      <c r="AF14" s="47"/>
      <c r="AG14" s="48"/>
      <c r="AH14" s="43"/>
      <c r="AI14" s="44"/>
      <c r="AJ14" s="45"/>
    </row>
    <row r="15" spans="1:39" ht="15.75" thickBot="1" x14ac:dyDescent="0.3">
      <c r="A15" s="56" t="s">
        <v>46</v>
      </c>
      <c r="B15" s="114"/>
      <c r="C15" s="114"/>
      <c r="D15" s="57">
        <f>D12*0.225</f>
        <v>1.575</v>
      </c>
      <c r="E15" s="58">
        <f t="shared" ref="E15:AJ15" si="3">E12*0.225</f>
        <v>2.4750000000000001</v>
      </c>
      <c r="F15" s="59">
        <f t="shared" si="3"/>
        <v>3.375</v>
      </c>
      <c r="G15" s="60">
        <f t="shared" si="3"/>
        <v>2.0249999999999999</v>
      </c>
      <c r="H15" s="61">
        <f t="shared" si="3"/>
        <v>2.4750000000000001</v>
      </c>
      <c r="I15" s="62">
        <f t="shared" si="3"/>
        <v>3.8250000000000002</v>
      </c>
      <c r="J15" s="57">
        <f t="shared" si="3"/>
        <v>2.25</v>
      </c>
      <c r="K15" s="58">
        <f t="shared" si="3"/>
        <v>2.7</v>
      </c>
      <c r="L15" s="59">
        <f t="shared" si="3"/>
        <v>3.375</v>
      </c>
      <c r="M15" s="60">
        <f t="shared" si="3"/>
        <v>2.25</v>
      </c>
      <c r="N15" s="61">
        <f t="shared" si="3"/>
        <v>2.9250000000000003</v>
      </c>
      <c r="O15" s="62">
        <f t="shared" si="3"/>
        <v>3.6</v>
      </c>
      <c r="P15" s="57">
        <f t="shared" si="3"/>
        <v>2.7</v>
      </c>
      <c r="Q15" s="58">
        <f t="shared" si="3"/>
        <v>3.375</v>
      </c>
      <c r="R15" s="59">
        <f t="shared" si="3"/>
        <v>4.5</v>
      </c>
      <c r="S15" s="60">
        <f t="shared" si="3"/>
        <v>4.5</v>
      </c>
      <c r="T15" s="61">
        <f t="shared" si="3"/>
        <v>5.4</v>
      </c>
      <c r="U15" s="62">
        <f t="shared" si="3"/>
        <v>7.875</v>
      </c>
      <c r="V15" s="57">
        <f t="shared" si="3"/>
        <v>4.5</v>
      </c>
      <c r="W15" s="58">
        <f t="shared" si="3"/>
        <v>5.4</v>
      </c>
      <c r="X15" s="59">
        <f t="shared" si="3"/>
        <v>7.875</v>
      </c>
      <c r="Y15" s="60">
        <f t="shared" si="3"/>
        <v>4.5</v>
      </c>
      <c r="Z15" s="61">
        <f t="shared" si="3"/>
        <v>5.8500000000000005</v>
      </c>
      <c r="AA15" s="62">
        <f t="shared" si="3"/>
        <v>8.1</v>
      </c>
      <c r="AB15" s="57">
        <f t="shared" si="3"/>
        <v>5.1749999999999998</v>
      </c>
      <c r="AC15" s="58">
        <f t="shared" si="3"/>
        <v>7.2</v>
      </c>
      <c r="AD15" s="59">
        <f t="shared" si="3"/>
        <v>9.6750000000000007</v>
      </c>
      <c r="AE15" s="60">
        <f t="shared" si="3"/>
        <v>5.8500000000000005</v>
      </c>
      <c r="AF15" s="61">
        <f t="shared" si="3"/>
        <v>8.1</v>
      </c>
      <c r="AG15" s="62">
        <f t="shared" si="3"/>
        <v>10.575000000000001</v>
      </c>
      <c r="AH15" s="57">
        <f t="shared" si="3"/>
        <v>6.5250000000000004</v>
      </c>
      <c r="AI15" s="58">
        <f t="shared" si="3"/>
        <v>9</v>
      </c>
      <c r="AJ15" s="59">
        <f t="shared" si="3"/>
        <v>11.25</v>
      </c>
    </row>
    <row r="16" spans="1:39" ht="15.75" thickBot="1" x14ac:dyDescent="0.3">
      <c r="A16" s="63" t="s">
        <v>43</v>
      </c>
      <c r="B16" s="115" t="s">
        <v>49</v>
      </c>
      <c r="C16" s="114" t="s">
        <v>50</v>
      </c>
      <c r="D16" s="43">
        <v>20</v>
      </c>
      <c r="E16" s="64">
        <v>35</v>
      </c>
      <c r="F16" s="45">
        <v>50</v>
      </c>
      <c r="G16" s="46">
        <v>28</v>
      </c>
      <c r="H16" s="65">
        <v>35</v>
      </c>
      <c r="I16" s="48">
        <v>50</v>
      </c>
      <c r="J16" s="43">
        <v>23</v>
      </c>
      <c r="K16" s="64">
        <v>29</v>
      </c>
      <c r="L16" s="45">
        <v>37</v>
      </c>
      <c r="M16" s="46">
        <v>23</v>
      </c>
      <c r="N16" s="65">
        <v>29</v>
      </c>
      <c r="O16" s="48">
        <v>37</v>
      </c>
      <c r="P16" s="43">
        <v>25</v>
      </c>
      <c r="Q16" s="64">
        <v>32</v>
      </c>
      <c r="R16" s="45">
        <v>40</v>
      </c>
      <c r="S16" s="46">
        <v>29</v>
      </c>
      <c r="T16" s="65">
        <v>35</v>
      </c>
      <c r="U16" s="48">
        <v>44</v>
      </c>
      <c r="V16" s="43">
        <v>29</v>
      </c>
      <c r="W16" s="64">
        <v>35</v>
      </c>
      <c r="X16" s="45">
        <v>44</v>
      </c>
      <c r="Y16" s="46">
        <v>29</v>
      </c>
      <c r="Z16" s="65">
        <v>36</v>
      </c>
      <c r="AA16" s="48">
        <v>44</v>
      </c>
      <c r="AB16" s="43">
        <v>24</v>
      </c>
      <c r="AC16" s="64">
        <v>37</v>
      </c>
      <c r="AD16" s="45">
        <v>46</v>
      </c>
      <c r="AE16" s="46">
        <v>26</v>
      </c>
      <c r="AF16" s="65">
        <v>36</v>
      </c>
      <c r="AG16" s="48">
        <v>46</v>
      </c>
      <c r="AH16" s="43">
        <v>29</v>
      </c>
      <c r="AI16" s="64">
        <v>35</v>
      </c>
      <c r="AJ16" s="45">
        <v>46</v>
      </c>
    </row>
    <row r="17" spans="1:38" ht="15.75" thickBot="1" x14ac:dyDescent="0.3">
      <c r="A17" s="42" t="s">
        <v>89</v>
      </c>
      <c r="B17" s="116"/>
      <c r="C17" s="111"/>
      <c r="D17" s="43"/>
      <c r="E17" s="64"/>
      <c r="F17" s="45"/>
      <c r="G17" s="46"/>
      <c r="H17" s="65"/>
      <c r="I17" s="48"/>
      <c r="J17" s="43"/>
      <c r="K17" s="64"/>
      <c r="L17" s="45"/>
      <c r="M17" s="46"/>
      <c r="N17" s="65"/>
      <c r="O17" s="48"/>
      <c r="P17" s="43"/>
      <c r="Q17" s="64"/>
      <c r="R17" s="45"/>
      <c r="S17" s="46"/>
      <c r="T17" s="65"/>
      <c r="U17" s="48"/>
      <c r="V17" s="43"/>
      <c r="W17" s="64"/>
      <c r="X17" s="45"/>
      <c r="Y17" s="46"/>
      <c r="Z17" s="65"/>
      <c r="AA17" s="48"/>
      <c r="AB17" s="43"/>
      <c r="AC17" s="64"/>
      <c r="AD17" s="45"/>
      <c r="AE17" s="46"/>
      <c r="AF17" s="65"/>
      <c r="AG17" s="48"/>
      <c r="AH17" s="43"/>
      <c r="AI17" s="64"/>
      <c r="AJ17" s="45"/>
    </row>
    <row r="18" spans="1:38" ht="15.75" thickBot="1" x14ac:dyDescent="0.3">
      <c r="A18" s="49" t="s">
        <v>46</v>
      </c>
      <c r="B18" s="117"/>
      <c r="C18" s="111"/>
      <c r="D18" s="43">
        <v>25</v>
      </c>
      <c r="E18" s="64">
        <v>40</v>
      </c>
      <c r="F18" s="45">
        <v>55</v>
      </c>
      <c r="G18" s="46">
        <v>30</v>
      </c>
      <c r="H18" s="65">
        <v>40</v>
      </c>
      <c r="I18" s="48">
        <v>65</v>
      </c>
      <c r="J18" s="43">
        <v>24</v>
      </c>
      <c r="K18" s="64">
        <v>30</v>
      </c>
      <c r="L18" s="45">
        <v>39</v>
      </c>
      <c r="M18" s="46">
        <v>24</v>
      </c>
      <c r="N18" s="65">
        <v>41</v>
      </c>
      <c r="O18" s="48">
        <v>61</v>
      </c>
      <c r="P18" s="43">
        <v>30</v>
      </c>
      <c r="Q18" s="64">
        <v>43</v>
      </c>
      <c r="R18" s="45">
        <v>53</v>
      </c>
      <c r="S18" s="46">
        <v>42</v>
      </c>
      <c r="T18" s="65">
        <v>50</v>
      </c>
      <c r="U18" s="48">
        <v>58</v>
      </c>
      <c r="V18" s="43">
        <v>42</v>
      </c>
      <c r="W18" s="64">
        <v>50</v>
      </c>
      <c r="X18" s="45">
        <v>58</v>
      </c>
      <c r="Y18" s="46">
        <v>42</v>
      </c>
      <c r="Z18" s="65">
        <v>50</v>
      </c>
      <c r="AA18" s="48">
        <v>58</v>
      </c>
      <c r="AB18" s="43">
        <v>40</v>
      </c>
      <c r="AC18" s="64">
        <v>50</v>
      </c>
      <c r="AD18" s="45">
        <v>58</v>
      </c>
      <c r="AE18" s="46">
        <v>41</v>
      </c>
      <c r="AF18" s="65">
        <v>50</v>
      </c>
      <c r="AG18" s="48">
        <v>58</v>
      </c>
      <c r="AH18" s="43">
        <v>42</v>
      </c>
      <c r="AI18" s="64">
        <v>50</v>
      </c>
      <c r="AJ18" s="45">
        <v>58</v>
      </c>
    </row>
    <row r="19" spans="1:38" ht="48.75" thickBot="1" x14ac:dyDescent="0.3">
      <c r="A19" s="66" t="s">
        <v>90</v>
      </c>
      <c r="B19" s="67" t="s">
        <v>51</v>
      </c>
      <c r="C19" s="8" t="s">
        <v>50</v>
      </c>
      <c r="D19" s="68"/>
      <c r="E19" s="69"/>
      <c r="F19" s="70"/>
      <c r="G19" s="71"/>
      <c r="H19" s="72"/>
      <c r="I19" s="73"/>
      <c r="J19" s="68"/>
      <c r="K19" s="69"/>
      <c r="L19" s="70"/>
      <c r="M19" s="71"/>
      <c r="N19" s="72"/>
      <c r="O19" s="73"/>
      <c r="P19" s="68"/>
      <c r="Q19" s="69"/>
      <c r="R19" s="70"/>
      <c r="S19" s="71"/>
      <c r="T19" s="72"/>
      <c r="U19" s="73"/>
      <c r="V19" s="68"/>
      <c r="W19" s="69"/>
      <c r="X19" s="70"/>
      <c r="Y19" s="71"/>
      <c r="Z19" s="72"/>
      <c r="AA19" s="73"/>
      <c r="AB19" s="68"/>
      <c r="AC19" s="69"/>
      <c r="AD19" s="70"/>
      <c r="AE19" s="71">
        <v>750</v>
      </c>
      <c r="AF19" s="72">
        <v>850</v>
      </c>
      <c r="AG19" s="73">
        <v>950</v>
      </c>
      <c r="AH19" s="68"/>
      <c r="AI19" s="69"/>
      <c r="AJ19" s="70"/>
    </row>
    <row r="20" spans="1:38" ht="48.75" thickBot="1" x14ac:dyDescent="0.3">
      <c r="A20" s="66" t="s">
        <v>91</v>
      </c>
      <c r="B20" s="67" t="s">
        <v>51</v>
      </c>
      <c r="C20" s="8" t="s">
        <v>50</v>
      </c>
      <c r="D20" s="68">
        <v>350</v>
      </c>
      <c r="E20" s="69">
        <v>475</v>
      </c>
      <c r="F20" s="70">
        <v>600</v>
      </c>
      <c r="G20" s="71">
        <v>325</v>
      </c>
      <c r="H20" s="72">
        <v>400</v>
      </c>
      <c r="I20" s="73">
        <v>575</v>
      </c>
      <c r="J20" s="68">
        <v>350</v>
      </c>
      <c r="K20" s="69">
        <v>400</v>
      </c>
      <c r="L20" s="70">
        <v>450</v>
      </c>
      <c r="M20" s="71">
        <v>350</v>
      </c>
      <c r="N20" s="72">
        <v>400</v>
      </c>
      <c r="O20" s="73">
        <v>450</v>
      </c>
      <c r="P20" s="68">
        <v>350</v>
      </c>
      <c r="Q20" s="69">
        <v>400</v>
      </c>
      <c r="R20" s="70">
        <v>450</v>
      </c>
      <c r="S20" s="71">
        <v>400</v>
      </c>
      <c r="T20" s="72">
        <v>450</v>
      </c>
      <c r="U20" s="73">
        <v>535</v>
      </c>
      <c r="V20" s="68">
        <v>400</v>
      </c>
      <c r="W20" s="69">
        <v>450</v>
      </c>
      <c r="X20" s="70">
        <v>535</v>
      </c>
      <c r="Y20" s="71"/>
      <c r="Z20" s="72"/>
      <c r="AA20" s="73"/>
      <c r="AB20" s="68">
        <v>340</v>
      </c>
      <c r="AC20" s="69">
        <v>400</v>
      </c>
      <c r="AD20" s="70">
        <v>460</v>
      </c>
      <c r="AE20" s="71">
        <v>340</v>
      </c>
      <c r="AF20" s="72">
        <v>400</v>
      </c>
      <c r="AG20" s="73">
        <v>460</v>
      </c>
      <c r="AH20" s="68">
        <v>340</v>
      </c>
      <c r="AI20" s="69">
        <v>400</v>
      </c>
      <c r="AJ20" s="76">
        <v>460</v>
      </c>
    </row>
    <row r="21" spans="1:38" ht="26.25" customHeight="1" thickBot="1" x14ac:dyDescent="0.3">
      <c r="A21" s="66" t="s">
        <v>92</v>
      </c>
      <c r="B21" s="80" t="s">
        <v>52</v>
      </c>
      <c r="C21" s="8" t="s">
        <v>53</v>
      </c>
      <c r="D21" s="68"/>
      <c r="E21" s="69"/>
      <c r="F21" s="70"/>
      <c r="G21" s="71">
        <v>260</v>
      </c>
      <c r="H21" s="72">
        <v>320</v>
      </c>
      <c r="I21" s="73">
        <v>380</v>
      </c>
      <c r="J21" s="68"/>
      <c r="K21" s="69"/>
      <c r="L21" s="70"/>
      <c r="M21" s="71"/>
      <c r="N21" s="72"/>
      <c r="O21" s="73"/>
      <c r="P21" s="68"/>
      <c r="Q21" s="69"/>
      <c r="R21" s="70"/>
      <c r="S21" s="71"/>
      <c r="T21" s="72"/>
      <c r="U21" s="73"/>
      <c r="V21" s="68"/>
      <c r="W21" s="69"/>
      <c r="X21" s="70"/>
      <c r="Y21" s="71">
        <v>190</v>
      </c>
      <c r="Z21" s="72">
        <v>250</v>
      </c>
      <c r="AA21" s="73">
        <v>310</v>
      </c>
      <c r="AB21" s="68"/>
      <c r="AC21" s="69"/>
      <c r="AD21" s="70"/>
      <c r="AE21" s="71"/>
      <c r="AF21" s="72"/>
      <c r="AG21" s="73"/>
      <c r="AH21" s="68"/>
      <c r="AI21" s="69"/>
      <c r="AJ21" s="70"/>
    </row>
    <row r="22" spans="1:38" ht="26.25" thickBot="1" x14ac:dyDescent="0.3">
      <c r="A22" s="66" t="s">
        <v>93</v>
      </c>
      <c r="B22" s="80" t="s">
        <v>56</v>
      </c>
      <c r="C22" s="8" t="s">
        <v>57</v>
      </c>
      <c r="D22" s="81"/>
      <c r="E22" s="82"/>
      <c r="F22" s="83"/>
      <c r="G22" s="84">
        <f t="shared" ref="G22:AA22" si="4">G21*0.1968426</f>
        <v>51.179076000000002</v>
      </c>
      <c r="H22" s="85">
        <f t="shared" si="4"/>
        <v>62.989632</v>
      </c>
      <c r="I22" s="86">
        <f t="shared" si="4"/>
        <v>74.800188000000006</v>
      </c>
      <c r="J22" s="81"/>
      <c r="K22" s="82"/>
      <c r="L22" s="83"/>
      <c r="M22" s="84"/>
      <c r="N22" s="85"/>
      <c r="O22" s="86"/>
      <c r="P22" s="81"/>
      <c r="Q22" s="82"/>
      <c r="R22" s="83"/>
      <c r="S22" s="84"/>
      <c r="T22" s="85"/>
      <c r="U22" s="86"/>
      <c r="V22" s="81"/>
      <c r="W22" s="82"/>
      <c r="X22" s="83"/>
      <c r="Y22" s="84">
        <f t="shared" si="4"/>
        <v>37.400094000000003</v>
      </c>
      <c r="Z22" s="85">
        <f t="shared" si="4"/>
        <v>49.210650000000001</v>
      </c>
      <c r="AA22" s="86">
        <f t="shared" si="4"/>
        <v>61.021205999999999</v>
      </c>
      <c r="AB22" s="81"/>
      <c r="AC22" s="82"/>
      <c r="AD22" s="83"/>
      <c r="AE22" s="84"/>
      <c r="AF22" s="85"/>
      <c r="AG22" s="86"/>
      <c r="AH22" s="81"/>
      <c r="AI22" s="82"/>
      <c r="AJ22" s="83"/>
    </row>
    <row r="23" spans="1:38" ht="26.25" thickBot="1" x14ac:dyDescent="0.3">
      <c r="A23" s="66" t="s">
        <v>94</v>
      </c>
      <c r="B23" s="7" t="s">
        <v>58</v>
      </c>
      <c r="C23" s="8" t="s">
        <v>50</v>
      </c>
      <c r="D23" s="68"/>
      <c r="E23" s="69"/>
      <c r="F23" s="70"/>
      <c r="G23" s="71"/>
      <c r="H23" s="72"/>
      <c r="I23" s="73"/>
      <c r="J23" s="68"/>
      <c r="K23" s="69"/>
      <c r="L23" s="70"/>
      <c r="M23" s="71"/>
      <c r="N23" s="72"/>
      <c r="O23" s="73"/>
      <c r="P23" s="68"/>
      <c r="Q23" s="69"/>
      <c r="R23" s="70"/>
      <c r="S23" s="71"/>
      <c r="T23" s="72"/>
      <c r="U23" s="73"/>
      <c r="V23" s="68"/>
      <c r="W23" s="69"/>
      <c r="X23" s="70"/>
      <c r="Y23" s="71"/>
      <c r="Z23" s="72"/>
      <c r="AA23" s="73"/>
      <c r="AB23" s="68"/>
      <c r="AC23" s="69"/>
      <c r="AD23" s="70"/>
      <c r="AE23" s="71"/>
      <c r="AF23" s="72"/>
      <c r="AG23" s="73"/>
      <c r="AH23" s="68"/>
      <c r="AI23" s="69"/>
      <c r="AJ23" s="76"/>
    </row>
    <row r="24" spans="1:38" ht="24.75" thickBot="1" x14ac:dyDescent="0.3">
      <c r="A24" s="66" t="s">
        <v>95</v>
      </c>
      <c r="B24" s="87" t="s">
        <v>59</v>
      </c>
      <c r="C24" s="88" t="s">
        <v>60</v>
      </c>
      <c r="D24" s="68"/>
      <c r="E24" s="69"/>
      <c r="F24" s="70"/>
      <c r="G24" s="71"/>
      <c r="H24" s="72"/>
      <c r="I24" s="73"/>
      <c r="J24" s="68"/>
      <c r="K24" s="69"/>
      <c r="L24" s="70"/>
      <c r="M24" s="71"/>
      <c r="N24" s="72"/>
      <c r="O24" s="73"/>
      <c r="P24" s="68"/>
      <c r="Q24" s="69"/>
      <c r="R24" s="70"/>
      <c r="S24" s="71"/>
      <c r="T24" s="72"/>
      <c r="U24" s="73"/>
      <c r="V24" s="68"/>
      <c r="W24" s="69"/>
      <c r="X24" s="70"/>
      <c r="Y24" s="71"/>
      <c r="Z24" s="72"/>
      <c r="AA24" s="73"/>
      <c r="AB24" s="68"/>
      <c r="AC24" s="69"/>
      <c r="AD24" s="70"/>
      <c r="AE24" s="71"/>
      <c r="AF24" s="72"/>
      <c r="AG24" s="73"/>
      <c r="AH24" s="68"/>
      <c r="AI24" s="69"/>
      <c r="AJ24" s="76"/>
    </row>
    <row r="25" spans="1:38" ht="13.5" thickBot="1" x14ac:dyDescent="0.3">
      <c r="A25" s="66" t="s">
        <v>96</v>
      </c>
      <c r="B25" s="2"/>
      <c r="C25" s="89" t="s">
        <v>61</v>
      </c>
      <c r="D25" s="99"/>
      <c r="E25" s="100"/>
      <c r="F25" s="101"/>
      <c r="G25" s="102"/>
      <c r="H25" s="103"/>
      <c r="I25" s="104"/>
      <c r="J25" s="96"/>
      <c r="K25" s="97"/>
      <c r="L25" s="98"/>
      <c r="M25" s="102"/>
      <c r="N25" s="103"/>
      <c r="O25" s="104"/>
      <c r="P25" s="99"/>
      <c r="Q25" s="100"/>
      <c r="R25" s="101"/>
      <c r="S25" s="102"/>
      <c r="T25" s="103"/>
      <c r="U25" s="104"/>
      <c r="V25" s="99"/>
      <c r="W25" s="100"/>
      <c r="X25" s="101"/>
      <c r="Y25" s="102"/>
      <c r="Z25" s="103"/>
      <c r="AA25" s="104"/>
      <c r="AB25" s="99"/>
      <c r="AC25" s="100"/>
      <c r="AD25" s="101"/>
      <c r="AE25" s="102"/>
      <c r="AF25" s="103"/>
      <c r="AG25" s="104"/>
      <c r="AH25" s="99"/>
      <c r="AI25" s="100"/>
      <c r="AJ25" s="101"/>
    </row>
    <row r="29" spans="1:38" x14ac:dyDescent="0.25">
      <c r="AE29" s="105" t="s">
        <v>62</v>
      </c>
      <c r="AF29" s="105"/>
      <c r="AG29" s="105"/>
      <c r="AH29" s="105"/>
      <c r="AI29" s="105" t="s">
        <v>63</v>
      </c>
      <c r="AJ29" s="105"/>
      <c r="AK29" s="105"/>
      <c r="AL29" s="105"/>
    </row>
    <row r="30" spans="1:38" x14ac:dyDescent="0.25">
      <c r="AE30" s="105"/>
      <c r="AF30" s="105"/>
      <c r="AG30" s="105"/>
      <c r="AH30" s="105"/>
      <c r="AI30" s="105"/>
      <c r="AJ30" s="105"/>
      <c r="AK30" s="105"/>
      <c r="AL30" s="105"/>
    </row>
    <row r="31" spans="1:38" x14ac:dyDescent="0.25">
      <c r="AE31" s="105"/>
      <c r="AF31" s="105"/>
      <c r="AG31" s="105"/>
      <c r="AH31" s="105"/>
      <c r="AI31" s="105"/>
      <c r="AJ31" s="105"/>
      <c r="AK31" s="105"/>
      <c r="AL31" s="105"/>
    </row>
    <row r="32" spans="1:38" x14ac:dyDescent="0.25">
      <c r="AE32" s="106" t="s">
        <v>64</v>
      </c>
      <c r="AF32" s="106"/>
      <c r="AG32" s="106"/>
      <c r="AH32" s="106"/>
      <c r="AI32" s="106" t="s">
        <v>65</v>
      </c>
      <c r="AJ32" s="106"/>
      <c r="AK32" s="106"/>
      <c r="AL32" s="106"/>
    </row>
    <row r="33" spans="31:38" x14ac:dyDescent="0.25">
      <c r="AE33" s="106"/>
      <c r="AF33" s="106"/>
      <c r="AG33" s="106"/>
      <c r="AH33" s="106"/>
      <c r="AI33" s="106"/>
      <c r="AJ33" s="106"/>
      <c r="AK33" s="106"/>
      <c r="AL33" s="106"/>
    </row>
    <row r="34" spans="31:38" x14ac:dyDescent="0.25">
      <c r="AE34" s="106"/>
      <c r="AF34" s="106"/>
      <c r="AG34" s="106"/>
      <c r="AH34" s="106"/>
      <c r="AI34" s="106"/>
      <c r="AJ34" s="106"/>
      <c r="AK34" s="106"/>
      <c r="AL34" s="106"/>
    </row>
  </sheetData>
  <mergeCells count="30">
    <mergeCell ref="P4:R4"/>
    <mergeCell ref="S4:U4"/>
    <mergeCell ref="A1:D1"/>
    <mergeCell ref="E1:AF1"/>
    <mergeCell ref="AG1:AM1"/>
    <mergeCell ref="A2:D2"/>
    <mergeCell ref="E2:O2"/>
    <mergeCell ref="P2:AA2"/>
    <mergeCell ref="AB2:AM2"/>
    <mergeCell ref="V4:X4"/>
    <mergeCell ref="Y4:AA4"/>
    <mergeCell ref="AB4:AD4"/>
    <mergeCell ref="AE4:AG4"/>
    <mergeCell ref="AH4:AJ4"/>
    <mergeCell ref="A6:A7"/>
    <mergeCell ref="D4:F4"/>
    <mergeCell ref="G4:I4"/>
    <mergeCell ref="J4:L4"/>
    <mergeCell ref="M4:O4"/>
    <mergeCell ref="AE29:AH31"/>
    <mergeCell ref="AI29:AL31"/>
    <mergeCell ref="AE32:AH34"/>
    <mergeCell ref="AI32:AL34"/>
    <mergeCell ref="A8:A9"/>
    <mergeCell ref="B10:B12"/>
    <mergeCell ref="C10:C12"/>
    <mergeCell ref="B13:B15"/>
    <mergeCell ref="C13:C15"/>
    <mergeCell ref="B16:B18"/>
    <mergeCell ref="C16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6017-E131-4FF5-A904-AB3C724C77A3}">
  <dimension ref="A1:BN34"/>
  <sheetViews>
    <sheetView zoomScale="70" zoomScaleNormal="70" workbookViewId="0">
      <selection activeCell="G14" sqref="G14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66" width="10.5703125" style="1" customWidth="1"/>
    <col min="67" max="16384" width="9.140625" style="1"/>
  </cols>
  <sheetData>
    <row r="1" spans="1:66" ht="36" x14ac:dyDescent="0.25">
      <c r="A1" s="124" t="s">
        <v>0</v>
      </c>
      <c r="B1" s="124"/>
      <c r="C1" s="124"/>
      <c r="D1" s="124"/>
      <c r="E1" s="125" t="s">
        <v>104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06" t="s">
        <v>1</v>
      </c>
      <c r="AH1" s="106"/>
      <c r="AI1" s="106"/>
      <c r="AJ1" s="106"/>
      <c r="AK1" s="106"/>
      <c r="AL1" s="106"/>
      <c r="AM1" s="106"/>
    </row>
    <row r="2" spans="1:66" ht="26.25" x14ac:dyDescent="0.25">
      <c r="A2" s="124" t="s">
        <v>2</v>
      </c>
      <c r="B2" s="124"/>
      <c r="C2" s="124"/>
      <c r="D2" s="124"/>
      <c r="E2" s="106" t="s">
        <v>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4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 t="s">
        <v>5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66" ht="12.75" thickBot="1" x14ac:dyDescent="0.3"/>
    <row r="4" spans="1:66" ht="19.5" thickBot="1" x14ac:dyDescent="0.3">
      <c r="D4" s="118" t="s">
        <v>70</v>
      </c>
      <c r="E4" s="119"/>
      <c r="F4" s="120"/>
      <c r="G4" s="121" t="s">
        <v>71</v>
      </c>
      <c r="H4" s="122"/>
      <c r="I4" s="123"/>
      <c r="J4" s="118" t="s">
        <v>72</v>
      </c>
      <c r="K4" s="119"/>
      <c r="L4" s="120"/>
      <c r="M4" s="121" t="s">
        <v>23</v>
      </c>
      <c r="N4" s="122"/>
      <c r="O4" s="123"/>
      <c r="P4" s="118" t="s">
        <v>73</v>
      </c>
      <c r="Q4" s="119"/>
      <c r="R4" s="120"/>
      <c r="S4" s="121" t="s">
        <v>24</v>
      </c>
      <c r="T4" s="122"/>
      <c r="U4" s="123"/>
      <c r="V4" s="118" t="s">
        <v>74</v>
      </c>
      <c r="W4" s="119"/>
      <c r="X4" s="120"/>
      <c r="Y4" s="121" t="s">
        <v>25</v>
      </c>
      <c r="Z4" s="122"/>
      <c r="AA4" s="123"/>
      <c r="AB4" s="118" t="s">
        <v>26</v>
      </c>
      <c r="AC4" s="119"/>
      <c r="AD4" s="120"/>
      <c r="AE4" s="121" t="s">
        <v>75</v>
      </c>
      <c r="AF4" s="122"/>
      <c r="AG4" s="123"/>
      <c r="AH4" s="118" t="s">
        <v>76</v>
      </c>
      <c r="AI4" s="119"/>
      <c r="AJ4" s="120"/>
      <c r="AK4" s="121" t="s">
        <v>77</v>
      </c>
      <c r="AL4" s="122"/>
      <c r="AM4" s="123"/>
      <c r="AN4" s="118" t="s">
        <v>28</v>
      </c>
      <c r="AO4" s="119"/>
      <c r="AP4" s="120"/>
      <c r="AQ4" s="121" t="s">
        <v>78</v>
      </c>
      <c r="AR4" s="122"/>
      <c r="AS4" s="123"/>
      <c r="AT4" s="118" t="s">
        <v>29</v>
      </c>
      <c r="AU4" s="119"/>
      <c r="AV4" s="120"/>
      <c r="AW4" s="121" t="s">
        <v>79</v>
      </c>
      <c r="AX4" s="122"/>
      <c r="AY4" s="123"/>
      <c r="AZ4" s="118" t="s">
        <v>80</v>
      </c>
      <c r="BA4" s="119"/>
      <c r="BB4" s="120"/>
      <c r="BC4" s="121" t="s">
        <v>33</v>
      </c>
      <c r="BD4" s="122"/>
      <c r="BE4" s="123"/>
      <c r="BF4" s="118" t="s">
        <v>81</v>
      </c>
      <c r="BG4" s="119"/>
      <c r="BH4" s="120"/>
      <c r="BI4" s="121" t="s">
        <v>34</v>
      </c>
      <c r="BJ4" s="122"/>
      <c r="BK4" s="123"/>
      <c r="BL4" s="118" t="s">
        <v>82</v>
      </c>
      <c r="BM4" s="119"/>
      <c r="BN4" s="120"/>
    </row>
    <row r="5" spans="1:66" ht="24.75" thickBot="1" x14ac:dyDescent="0.3">
      <c r="B5" s="2" t="s">
        <v>97</v>
      </c>
      <c r="C5" s="3" t="s">
        <v>98</v>
      </c>
      <c r="D5" s="4" t="s">
        <v>99</v>
      </c>
      <c r="E5" s="5" t="s">
        <v>100</v>
      </c>
      <c r="F5" s="6" t="s">
        <v>101</v>
      </c>
      <c r="G5" s="4" t="s">
        <v>99</v>
      </c>
      <c r="H5" s="5" t="s">
        <v>100</v>
      </c>
      <c r="I5" s="6" t="s">
        <v>101</v>
      </c>
      <c r="J5" s="4" t="s">
        <v>99</v>
      </c>
      <c r="K5" s="5" t="s">
        <v>100</v>
      </c>
      <c r="L5" s="6" t="s">
        <v>101</v>
      </c>
      <c r="M5" s="4" t="s">
        <v>99</v>
      </c>
      <c r="N5" s="5" t="s">
        <v>100</v>
      </c>
      <c r="O5" s="6" t="s">
        <v>101</v>
      </c>
      <c r="P5" s="4" t="s">
        <v>99</v>
      </c>
      <c r="Q5" s="5" t="s">
        <v>100</v>
      </c>
      <c r="R5" s="6" t="s">
        <v>101</v>
      </c>
      <c r="S5" s="4" t="s">
        <v>99</v>
      </c>
      <c r="T5" s="5" t="s">
        <v>100</v>
      </c>
      <c r="U5" s="6" t="s">
        <v>101</v>
      </c>
      <c r="V5" s="4" t="s">
        <v>99</v>
      </c>
      <c r="W5" s="5" t="s">
        <v>100</v>
      </c>
      <c r="X5" s="6" t="s">
        <v>101</v>
      </c>
      <c r="Y5" s="4" t="s">
        <v>99</v>
      </c>
      <c r="Z5" s="5" t="s">
        <v>100</v>
      </c>
      <c r="AA5" s="6" t="s">
        <v>101</v>
      </c>
      <c r="AB5" s="4" t="s">
        <v>99</v>
      </c>
      <c r="AC5" s="5" t="s">
        <v>100</v>
      </c>
      <c r="AD5" s="6" t="s">
        <v>101</v>
      </c>
      <c r="AE5" s="4" t="s">
        <v>99</v>
      </c>
      <c r="AF5" s="5" t="s">
        <v>100</v>
      </c>
      <c r="AG5" s="6" t="s">
        <v>101</v>
      </c>
      <c r="AH5" s="4" t="s">
        <v>99</v>
      </c>
      <c r="AI5" s="5" t="s">
        <v>100</v>
      </c>
      <c r="AJ5" s="6" t="s">
        <v>101</v>
      </c>
      <c r="AK5" s="4" t="s">
        <v>99</v>
      </c>
      <c r="AL5" s="5" t="s">
        <v>100</v>
      </c>
      <c r="AM5" s="6" t="s">
        <v>101</v>
      </c>
      <c r="AN5" s="4" t="s">
        <v>99</v>
      </c>
      <c r="AO5" s="5" t="s">
        <v>100</v>
      </c>
      <c r="AP5" s="6" t="s">
        <v>101</v>
      </c>
      <c r="AQ5" s="4" t="s">
        <v>99</v>
      </c>
      <c r="AR5" s="5" t="s">
        <v>100</v>
      </c>
      <c r="AS5" s="6" t="s">
        <v>101</v>
      </c>
      <c r="AT5" s="4" t="s">
        <v>99</v>
      </c>
      <c r="AU5" s="5" t="s">
        <v>100</v>
      </c>
      <c r="AV5" s="6" t="s">
        <v>101</v>
      </c>
      <c r="AW5" s="4" t="s">
        <v>99</v>
      </c>
      <c r="AX5" s="5" t="s">
        <v>100</v>
      </c>
      <c r="AY5" s="6" t="s">
        <v>101</v>
      </c>
      <c r="AZ5" s="4" t="s">
        <v>99</v>
      </c>
      <c r="BA5" s="5" t="s">
        <v>100</v>
      </c>
      <c r="BB5" s="6" t="s">
        <v>101</v>
      </c>
      <c r="BC5" s="4" t="s">
        <v>99</v>
      </c>
      <c r="BD5" s="5" t="s">
        <v>100</v>
      </c>
      <c r="BE5" s="6" t="s">
        <v>101</v>
      </c>
      <c r="BF5" s="4" t="s">
        <v>99</v>
      </c>
      <c r="BG5" s="5" t="s">
        <v>100</v>
      </c>
      <c r="BH5" s="6" t="s">
        <v>101</v>
      </c>
      <c r="BI5" s="4" t="s">
        <v>99</v>
      </c>
      <c r="BJ5" s="5" t="s">
        <v>100</v>
      </c>
      <c r="BK5" s="6" t="s">
        <v>101</v>
      </c>
      <c r="BL5" s="4" t="s">
        <v>99</v>
      </c>
      <c r="BM5" s="5" t="s">
        <v>100</v>
      </c>
      <c r="BN5" s="6" t="s">
        <v>101</v>
      </c>
    </row>
    <row r="6" spans="1:66" ht="24.75" thickBot="1" x14ac:dyDescent="0.3">
      <c r="A6" s="107" t="s">
        <v>86</v>
      </c>
      <c r="B6" s="7" t="s">
        <v>35</v>
      </c>
      <c r="C6" s="8" t="s">
        <v>36</v>
      </c>
      <c r="D6" s="9">
        <v>110</v>
      </c>
      <c r="E6" s="10">
        <v>125</v>
      </c>
      <c r="F6" s="11">
        <v>140</v>
      </c>
      <c r="G6" s="12">
        <v>126</v>
      </c>
      <c r="H6" s="13">
        <v>140</v>
      </c>
      <c r="I6" s="14">
        <v>154</v>
      </c>
      <c r="J6" s="9">
        <v>143</v>
      </c>
      <c r="K6" s="10">
        <v>160</v>
      </c>
      <c r="L6" s="11">
        <v>177</v>
      </c>
      <c r="M6" s="12">
        <v>148</v>
      </c>
      <c r="N6" s="13">
        <v>165</v>
      </c>
      <c r="O6" s="14">
        <v>182</v>
      </c>
      <c r="P6" s="9">
        <v>153</v>
      </c>
      <c r="Q6" s="10">
        <v>170</v>
      </c>
      <c r="R6" s="11">
        <v>187</v>
      </c>
      <c r="S6" s="12">
        <v>162</v>
      </c>
      <c r="T6" s="13">
        <v>180</v>
      </c>
      <c r="U6" s="14">
        <v>198</v>
      </c>
      <c r="V6" s="9">
        <v>163</v>
      </c>
      <c r="W6" s="10">
        <v>185</v>
      </c>
      <c r="X6" s="11">
        <v>204</v>
      </c>
      <c r="Y6" s="12">
        <v>171</v>
      </c>
      <c r="Z6" s="13">
        <v>190</v>
      </c>
      <c r="AA6" s="14">
        <v>209</v>
      </c>
      <c r="AB6" s="9">
        <v>179</v>
      </c>
      <c r="AC6" s="10">
        <v>200</v>
      </c>
      <c r="AD6" s="11">
        <v>211</v>
      </c>
      <c r="AE6" s="12">
        <v>188</v>
      </c>
      <c r="AF6" s="13">
        <v>215</v>
      </c>
      <c r="AG6" s="14">
        <v>242</v>
      </c>
      <c r="AH6" s="9">
        <v>205</v>
      </c>
      <c r="AI6" s="10">
        <v>225</v>
      </c>
      <c r="AJ6" s="11">
        <v>245</v>
      </c>
      <c r="AK6" s="12">
        <v>216</v>
      </c>
      <c r="AL6" s="13">
        <v>240</v>
      </c>
      <c r="AM6" s="14">
        <v>264</v>
      </c>
      <c r="AN6" s="9">
        <v>223</v>
      </c>
      <c r="AO6" s="10">
        <v>250</v>
      </c>
      <c r="AP6" s="11">
        <v>276</v>
      </c>
      <c r="AQ6" s="12">
        <v>246</v>
      </c>
      <c r="AR6" s="13">
        <v>275</v>
      </c>
      <c r="AS6" s="14">
        <v>305</v>
      </c>
      <c r="AT6" s="9">
        <v>252</v>
      </c>
      <c r="AU6" s="10">
        <v>280</v>
      </c>
      <c r="AV6" s="11">
        <v>310</v>
      </c>
      <c r="AW6" s="12">
        <v>290</v>
      </c>
      <c r="AX6" s="13">
        <v>321</v>
      </c>
      <c r="AY6" s="14">
        <v>355</v>
      </c>
      <c r="AZ6" s="9">
        <v>295</v>
      </c>
      <c r="BA6" s="10">
        <v>330</v>
      </c>
      <c r="BB6" s="11">
        <v>365</v>
      </c>
      <c r="BC6" s="12">
        <v>313</v>
      </c>
      <c r="BD6" s="13">
        <v>350</v>
      </c>
      <c r="BE6" s="14">
        <v>387</v>
      </c>
      <c r="BF6" s="9">
        <v>329</v>
      </c>
      <c r="BG6" s="10">
        <v>367</v>
      </c>
      <c r="BH6" s="11">
        <v>405</v>
      </c>
      <c r="BI6" s="12">
        <v>340</v>
      </c>
      <c r="BJ6" s="13">
        <v>380</v>
      </c>
      <c r="BK6" s="14">
        <v>420</v>
      </c>
      <c r="BL6" s="9">
        <v>360</v>
      </c>
      <c r="BM6" s="10">
        <v>400</v>
      </c>
      <c r="BN6" s="11">
        <v>440</v>
      </c>
    </row>
    <row r="7" spans="1:66" ht="15.75" thickBot="1" x14ac:dyDescent="0.3">
      <c r="A7" s="108"/>
      <c r="B7" s="7" t="s">
        <v>37</v>
      </c>
      <c r="C7" s="8" t="s">
        <v>38</v>
      </c>
      <c r="D7" s="15">
        <f>D6*0.0295</f>
        <v>3.2449999999999997</v>
      </c>
      <c r="E7" s="16">
        <f t="shared" ref="E7:BN7" si="0">E6*0.0295</f>
        <v>3.6875</v>
      </c>
      <c r="F7" s="17">
        <f t="shared" si="0"/>
        <v>4.13</v>
      </c>
      <c r="G7" s="18">
        <f t="shared" si="0"/>
        <v>3.7169999999999996</v>
      </c>
      <c r="H7" s="19">
        <f t="shared" si="0"/>
        <v>4.13</v>
      </c>
      <c r="I7" s="20">
        <f t="shared" si="0"/>
        <v>4.5430000000000001</v>
      </c>
      <c r="J7" s="15">
        <f t="shared" si="0"/>
        <v>4.2184999999999997</v>
      </c>
      <c r="K7" s="16">
        <f t="shared" si="0"/>
        <v>4.72</v>
      </c>
      <c r="L7" s="17">
        <f t="shared" si="0"/>
        <v>5.2214999999999998</v>
      </c>
      <c r="M7" s="18">
        <f t="shared" si="0"/>
        <v>4.3659999999999997</v>
      </c>
      <c r="N7" s="19">
        <f t="shared" si="0"/>
        <v>4.8674999999999997</v>
      </c>
      <c r="O7" s="20">
        <f t="shared" si="0"/>
        <v>5.3689999999999998</v>
      </c>
      <c r="P7" s="15">
        <f t="shared" si="0"/>
        <v>4.5134999999999996</v>
      </c>
      <c r="Q7" s="16">
        <f t="shared" si="0"/>
        <v>5.0149999999999997</v>
      </c>
      <c r="R7" s="17">
        <f t="shared" si="0"/>
        <v>5.5164999999999997</v>
      </c>
      <c r="S7" s="18">
        <f t="shared" si="0"/>
        <v>4.7789999999999999</v>
      </c>
      <c r="T7" s="19">
        <f t="shared" si="0"/>
        <v>5.31</v>
      </c>
      <c r="U7" s="20">
        <f t="shared" si="0"/>
        <v>5.8409999999999993</v>
      </c>
      <c r="V7" s="15">
        <f t="shared" si="0"/>
        <v>4.8084999999999996</v>
      </c>
      <c r="W7" s="16">
        <f t="shared" si="0"/>
        <v>5.4574999999999996</v>
      </c>
      <c r="X7" s="17">
        <f t="shared" si="0"/>
        <v>6.0179999999999998</v>
      </c>
      <c r="Y7" s="18">
        <f t="shared" si="0"/>
        <v>5.0444999999999993</v>
      </c>
      <c r="Z7" s="19">
        <f t="shared" si="0"/>
        <v>5.6049999999999995</v>
      </c>
      <c r="AA7" s="20">
        <f t="shared" si="0"/>
        <v>6.1654999999999998</v>
      </c>
      <c r="AB7" s="15">
        <f t="shared" si="0"/>
        <v>5.2805</v>
      </c>
      <c r="AC7" s="16">
        <f t="shared" si="0"/>
        <v>5.8999999999999995</v>
      </c>
      <c r="AD7" s="17">
        <f t="shared" si="0"/>
        <v>6.2244999999999999</v>
      </c>
      <c r="AE7" s="18">
        <f t="shared" si="0"/>
        <v>5.5459999999999994</v>
      </c>
      <c r="AF7" s="19">
        <f t="shared" si="0"/>
        <v>6.3424999999999994</v>
      </c>
      <c r="AG7" s="20">
        <f t="shared" si="0"/>
        <v>7.1389999999999993</v>
      </c>
      <c r="AH7" s="15">
        <f t="shared" si="0"/>
        <v>6.0474999999999994</v>
      </c>
      <c r="AI7" s="16">
        <f t="shared" si="0"/>
        <v>6.6374999999999993</v>
      </c>
      <c r="AJ7" s="17">
        <f t="shared" si="0"/>
        <v>7.2275</v>
      </c>
      <c r="AK7" s="18">
        <f t="shared" si="0"/>
        <v>6.3719999999999999</v>
      </c>
      <c r="AL7" s="19">
        <f t="shared" si="0"/>
        <v>7.08</v>
      </c>
      <c r="AM7" s="20">
        <f t="shared" si="0"/>
        <v>7.7879999999999994</v>
      </c>
      <c r="AN7" s="15">
        <f t="shared" si="0"/>
        <v>6.5785</v>
      </c>
      <c r="AO7" s="16">
        <f t="shared" si="0"/>
        <v>7.375</v>
      </c>
      <c r="AP7" s="17">
        <f t="shared" si="0"/>
        <v>8.1419999999999995</v>
      </c>
      <c r="AQ7" s="18">
        <f t="shared" si="0"/>
        <v>7.2569999999999997</v>
      </c>
      <c r="AR7" s="19">
        <f t="shared" si="0"/>
        <v>8.1124999999999989</v>
      </c>
      <c r="AS7" s="20">
        <f t="shared" si="0"/>
        <v>8.9974999999999987</v>
      </c>
      <c r="AT7" s="15">
        <f t="shared" si="0"/>
        <v>7.4339999999999993</v>
      </c>
      <c r="AU7" s="16">
        <f t="shared" si="0"/>
        <v>8.26</v>
      </c>
      <c r="AV7" s="17">
        <f t="shared" si="0"/>
        <v>9.1449999999999996</v>
      </c>
      <c r="AW7" s="18">
        <f t="shared" si="0"/>
        <v>8.5549999999999997</v>
      </c>
      <c r="AX7" s="19">
        <f t="shared" si="0"/>
        <v>9.4695</v>
      </c>
      <c r="AY7" s="20">
        <f t="shared" si="0"/>
        <v>10.4725</v>
      </c>
      <c r="AZ7" s="15">
        <f t="shared" si="0"/>
        <v>8.7024999999999988</v>
      </c>
      <c r="BA7" s="16">
        <f t="shared" si="0"/>
        <v>9.7349999999999994</v>
      </c>
      <c r="BB7" s="17">
        <f t="shared" si="0"/>
        <v>10.7675</v>
      </c>
      <c r="BC7" s="18">
        <f t="shared" si="0"/>
        <v>9.2334999999999994</v>
      </c>
      <c r="BD7" s="19">
        <f t="shared" si="0"/>
        <v>10.324999999999999</v>
      </c>
      <c r="BE7" s="20">
        <f t="shared" si="0"/>
        <v>11.416499999999999</v>
      </c>
      <c r="BF7" s="15">
        <f t="shared" si="0"/>
        <v>9.7054999999999989</v>
      </c>
      <c r="BG7" s="16">
        <f t="shared" si="0"/>
        <v>10.826499999999999</v>
      </c>
      <c r="BH7" s="17">
        <f t="shared" si="0"/>
        <v>11.9475</v>
      </c>
      <c r="BI7" s="18">
        <f t="shared" si="0"/>
        <v>10.029999999999999</v>
      </c>
      <c r="BJ7" s="19">
        <f t="shared" si="0"/>
        <v>11.209999999999999</v>
      </c>
      <c r="BK7" s="20">
        <f t="shared" si="0"/>
        <v>12.389999999999999</v>
      </c>
      <c r="BL7" s="15">
        <f t="shared" si="0"/>
        <v>10.62</v>
      </c>
      <c r="BM7" s="16">
        <f t="shared" si="0"/>
        <v>11.799999999999999</v>
      </c>
      <c r="BN7" s="17">
        <f t="shared" si="0"/>
        <v>12.979999999999999</v>
      </c>
    </row>
    <row r="8" spans="1:66" ht="24.75" thickBot="1" x14ac:dyDescent="0.3">
      <c r="A8" s="107" t="s">
        <v>87</v>
      </c>
      <c r="B8" s="7" t="s">
        <v>39</v>
      </c>
      <c r="C8" s="8" t="s">
        <v>40</v>
      </c>
      <c r="D8" s="21">
        <v>1.3</v>
      </c>
      <c r="E8" s="22">
        <v>1.7</v>
      </c>
      <c r="F8" s="23">
        <v>2.1</v>
      </c>
      <c r="G8" s="24">
        <v>1.6</v>
      </c>
      <c r="H8" s="25">
        <v>2.1</v>
      </c>
      <c r="I8" s="26">
        <v>2.6</v>
      </c>
      <c r="J8" s="21">
        <v>2</v>
      </c>
      <c r="K8" s="22">
        <v>2.4</v>
      </c>
      <c r="L8" s="23">
        <v>2.8</v>
      </c>
      <c r="M8" s="24">
        <v>2.2000000000000002</v>
      </c>
      <c r="N8" s="25">
        <v>2.5</v>
      </c>
      <c r="O8" s="26">
        <v>2.9</v>
      </c>
      <c r="P8" s="21">
        <v>1.9</v>
      </c>
      <c r="Q8" s="22">
        <v>2.5</v>
      </c>
      <c r="R8" s="23">
        <v>3.3</v>
      </c>
      <c r="S8" s="24">
        <v>2.5</v>
      </c>
      <c r="T8" s="25">
        <v>2.9</v>
      </c>
      <c r="U8" s="26">
        <v>3.4</v>
      </c>
      <c r="V8" s="21">
        <v>2.2000000000000002</v>
      </c>
      <c r="W8" s="22">
        <v>2.6</v>
      </c>
      <c r="X8" s="23">
        <v>3.4</v>
      </c>
      <c r="Y8" s="24">
        <v>2.8</v>
      </c>
      <c r="Z8" s="25">
        <v>3.3</v>
      </c>
      <c r="AA8" s="26">
        <v>3.8</v>
      </c>
      <c r="AB8" s="21">
        <v>2.8</v>
      </c>
      <c r="AC8" s="22">
        <v>3.2</v>
      </c>
      <c r="AD8" s="23">
        <v>3.6</v>
      </c>
      <c r="AE8" s="24">
        <v>2.8</v>
      </c>
      <c r="AF8" s="25">
        <v>3.3</v>
      </c>
      <c r="AG8" s="26">
        <v>3.7</v>
      </c>
      <c r="AH8" s="21">
        <v>2.8</v>
      </c>
      <c r="AI8" s="22">
        <v>3.3</v>
      </c>
      <c r="AJ8" s="23">
        <v>3.7</v>
      </c>
      <c r="AK8" s="24">
        <v>3.2</v>
      </c>
      <c r="AL8" s="25">
        <v>3.6</v>
      </c>
      <c r="AM8" s="26">
        <v>4</v>
      </c>
      <c r="AN8" s="21">
        <v>3.3</v>
      </c>
      <c r="AO8" s="22">
        <v>3.8</v>
      </c>
      <c r="AP8" s="23">
        <v>4.2</v>
      </c>
      <c r="AQ8" s="24">
        <v>3.2</v>
      </c>
      <c r="AR8" s="25">
        <v>3.7</v>
      </c>
      <c r="AS8" s="26">
        <v>4.5999999999999996</v>
      </c>
      <c r="AT8" s="21">
        <v>3.2</v>
      </c>
      <c r="AU8" s="22">
        <v>3.7</v>
      </c>
      <c r="AV8" s="23">
        <v>4.2</v>
      </c>
      <c r="AW8" s="24">
        <v>4.0999999999999996</v>
      </c>
      <c r="AX8" s="25">
        <v>4.5999999999999996</v>
      </c>
      <c r="AY8" s="26">
        <v>5.0999999999999996</v>
      </c>
      <c r="AZ8" s="21">
        <v>4.3</v>
      </c>
      <c r="BA8" s="22">
        <v>4.8</v>
      </c>
      <c r="BB8" s="23">
        <v>5.6</v>
      </c>
      <c r="BC8" s="24">
        <v>4.5</v>
      </c>
      <c r="BD8" s="25">
        <v>5</v>
      </c>
      <c r="BE8" s="26">
        <v>5.7</v>
      </c>
      <c r="BF8" s="21">
        <v>4.5</v>
      </c>
      <c r="BG8" s="22">
        <v>5.0999999999999996</v>
      </c>
      <c r="BH8" s="23">
        <v>5.8</v>
      </c>
      <c r="BI8" s="24">
        <v>4.9000000000000004</v>
      </c>
      <c r="BJ8" s="25">
        <v>5.5</v>
      </c>
      <c r="BK8" s="26">
        <v>6</v>
      </c>
      <c r="BL8" s="21">
        <v>5.0999999999999996</v>
      </c>
      <c r="BM8" s="22">
        <v>5.7</v>
      </c>
      <c r="BN8" s="23">
        <v>6.3</v>
      </c>
    </row>
    <row r="9" spans="1:66" ht="15.75" thickBot="1" x14ac:dyDescent="0.3">
      <c r="A9" s="108"/>
      <c r="B9" s="7" t="s">
        <v>41</v>
      </c>
      <c r="C9" s="8" t="s">
        <v>42</v>
      </c>
      <c r="D9" s="27">
        <f>D8*39.4</f>
        <v>51.22</v>
      </c>
      <c r="E9" s="28">
        <f t="shared" ref="E9:BN9" si="1">E8*39.4</f>
        <v>66.97999999999999</v>
      </c>
      <c r="F9" s="29">
        <f t="shared" si="1"/>
        <v>82.74</v>
      </c>
      <c r="G9" s="30">
        <f t="shared" si="1"/>
        <v>63.04</v>
      </c>
      <c r="H9" s="31">
        <f t="shared" si="1"/>
        <v>82.74</v>
      </c>
      <c r="I9" s="32">
        <f t="shared" si="1"/>
        <v>102.44</v>
      </c>
      <c r="J9" s="27">
        <f t="shared" si="1"/>
        <v>78.8</v>
      </c>
      <c r="K9" s="28">
        <f t="shared" si="1"/>
        <v>94.559999999999988</v>
      </c>
      <c r="L9" s="29">
        <f t="shared" si="1"/>
        <v>110.32</v>
      </c>
      <c r="M9" s="30">
        <f t="shared" si="1"/>
        <v>86.68</v>
      </c>
      <c r="N9" s="31">
        <f t="shared" si="1"/>
        <v>98.5</v>
      </c>
      <c r="O9" s="32">
        <f t="shared" si="1"/>
        <v>114.25999999999999</v>
      </c>
      <c r="P9" s="27">
        <f t="shared" si="1"/>
        <v>74.86</v>
      </c>
      <c r="Q9" s="28">
        <f t="shared" si="1"/>
        <v>98.5</v>
      </c>
      <c r="R9" s="29">
        <f t="shared" si="1"/>
        <v>130.01999999999998</v>
      </c>
      <c r="S9" s="30">
        <f t="shared" si="1"/>
        <v>98.5</v>
      </c>
      <c r="T9" s="31">
        <f t="shared" si="1"/>
        <v>114.25999999999999</v>
      </c>
      <c r="U9" s="32">
        <f t="shared" si="1"/>
        <v>133.95999999999998</v>
      </c>
      <c r="V9" s="27">
        <f t="shared" si="1"/>
        <v>86.68</v>
      </c>
      <c r="W9" s="28">
        <f t="shared" si="1"/>
        <v>102.44</v>
      </c>
      <c r="X9" s="29">
        <f t="shared" si="1"/>
        <v>133.95999999999998</v>
      </c>
      <c r="Y9" s="30">
        <f t="shared" si="1"/>
        <v>110.32</v>
      </c>
      <c r="Z9" s="31">
        <f t="shared" si="1"/>
        <v>130.01999999999998</v>
      </c>
      <c r="AA9" s="32">
        <f t="shared" si="1"/>
        <v>149.72</v>
      </c>
      <c r="AB9" s="27">
        <f t="shared" si="1"/>
        <v>110.32</v>
      </c>
      <c r="AC9" s="28">
        <f t="shared" si="1"/>
        <v>126.08</v>
      </c>
      <c r="AD9" s="29">
        <f t="shared" si="1"/>
        <v>141.84</v>
      </c>
      <c r="AE9" s="30">
        <f t="shared" si="1"/>
        <v>110.32</v>
      </c>
      <c r="AF9" s="31">
        <f t="shared" si="1"/>
        <v>130.01999999999998</v>
      </c>
      <c r="AG9" s="32">
        <f t="shared" si="1"/>
        <v>145.78</v>
      </c>
      <c r="AH9" s="27">
        <f t="shared" si="1"/>
        <v>110.32</v>
      </c>
      <c r="AI9" s="28">
        <f t="shared" si="1"/>
        <v>130.01999999999998</v>
      </c>
      <c r="AJ9" s="29">
        <f t="shared" si="1"/>
        <v>145.78</v>
      </c>
      <c r="AK9" s="30">
        <f t="shared" si="1"/>
        <v>126.08</v>
      </c>
      <c r="AL9" s="31">
        <f t="shared" si="1"/>
        <v>141.84</v>
      </c>
      <c r="AM9" s="32">
        <f t="shared" si="1"/>
        <v>157.6</v>
      </c>
      <c r="AN9" s="27">
        <f t="shared" si="1"/>
        <v>130.01999999999998</v>
      </c>
      <c r="AO9" s="28">
        <f t="shared" si="1"/>
        <v>149.72</v>
      </c>
      <c r="AP9" s="29">
        <f t="shared" si="1"/>
        <v>165.48</v>
      </c>
      <c r="AQ9" s="30">
        <f t="shared" si="1"/>
        <v>126.08</v>
      </c>
      <c r="AR9" s="31">
        <f t="shared" si="1"/>
        <v>145.78</v>
      </c>
      <c r="AS9" s="32">
        <f t="shared" si="1"/>
        <v>181.23999999999998</v>
      </c>
      <c r="AT9" s="27">
        <f t="shared" si="1"/>
        <v>126.08</v>
      </c>
      <c r="AU9" s="28">
        <f t="shared" si="1"/>
        <v>145.78</v>
      </c>
      <c r="AV9" s="29">
        <f t="shared" si="1"/>
        <v>165.48</v>
      </c>
      <c r="AW9" s="30">
        <f t="shared" si="1"/>
        <v>161.54</v>
      </c>
      <c r="AX9" s="31">
        <f t="shared" si="1"/>
        <v>181.23999999999998</v>
      </c>
      <c r="AY9" s="32">
        <f t="shared" si="1"/>
        <v>200.93999999999997</v>
      </c>
      <c r="AZ9" s="27">
        <f t="shared" si="1"/>
        <v>169.42</v>
      </c>
      <c r="BA9" s="28">
        <f t="shared" si="1"/>
        <v>189.11999999999998</v>
      </c>
      <c r="BB9" s="29">
        <f t="shared" si="1"/>
        <v>220.64</v>
      </c>
      <c r="BC9" s="30">
        <f t="shared" si="1"/>
        <v>177.29999999999998</v>
      </c>
      <c r="BD9" s="31">
        <f t="shared" si="1"/>
        <v>197</v>
      </c>
      <c r="BE9" s="32">
        <f t="shared" si="1"/>
        <v>224.58</v>
      </c>
      <c r="BF9" s="27">
        <f t="shared" si="1"/>
        <v>177.29999999999998</v>
      </c>
      <c r="BG9" s="28">
        <f t="shared" si="1"/>
        <v>200.93999999999997</v>
      </c>
      <c r="BH9" s="29">
        <f t="shared" si="1"/>
        <v>228.51999999999998</v>
      </c>
      <c r="BI9" s="30">
        <f t="shared" si="1"/>
        <v>193.06</v>
      </c>
      <c r="BJ9" s="31">
        <f t="shared" si="1"/>
        <v>216.7</v>
      </c>
      <c r="BK9" s="32">
        <f t="shared" si="1"/>
        <v>236.39999999999998</v>
      </c>
      <c r="BL9" s="27">
        <f t="shared" si="1"/>
        <v>200.93999999999997</v>
      </c>
      <c r="BM9" s="28">
        <f t="shared" si="1"/>
        <v>224.58</v>
      </c>
      <c r="BN9" s="29">
        <f t="shared" si="1"/>
        <v>248.21999999999997</v>
      </c>
    </row>
    <row r="10" spans="1:66" ht="15.75" thickBot="1" x14ac:dyDescent="0.3">
      <c r="A10" s="33" t="s">
        <v>43</v>
      </c>
      <c r="B10" s="109" t="s">
        <v>44</v>
      </c>
      <c r="C10" s="111" t="s">
        <v>45</v>
      </c>
      <c r="D10" s="36">
        <v>20</v>
      </c>
      <c r="E10" s="37">
        <v>28</v>
      </c>
      <c r="F10" s="38">
        <v>37</v>
      </c>
      <c r="G10" s="39">
        <v>15</v>
      </c>
      <c r="H10" s="40">
        <v>21</v>
      </c>
      <c r="I10" s="41">
        <v>30</v>
      </c>
      <c r="J10" s="36">
        <v>15</v>
      </c>
      <c r="K10" s="37">
        <v>22</v>
      </c>
      <c r="L10" s="38">
        <v>31</v>
      </c>
      <c r="M10" s="39">
        <v>16</v>
      </c>
      <c r="N10" s="40">
        <v>23</v>
      </c>
      <c r="O10" s="41">
        <v>32</v>
      </c>
      <c r="P10" s="36">
        <v>9</v>
      </c>
      <c r="Q10" s="37">
        <v>16</v>
      </c>
      <c r="R10" s="38">
        <v>25</v>
      </c>
      <c r="S10" s="39">
        <v>22</v>
      </c>
      <c r="T10" s="40">
        <v>30</v>
      </c>
      <c r="U10" s="41">
        <v>42</v>
      </c>
      <c r="V10" s="36">
        <v>22</v>
      </c>
      <c r="W10" s="37">
        <v>30</v>
      </c>
      <c r="X10" s="38">
        <v>42</v>
      </c>
      <c r="Y10" s="39">
        <v>35</v>
      </c>
      <c r="Z10" s="40">
        <v>45</v>
      </c>
      <c r="AA10" s="41">
        <v>65</v>
      </c>
      <c r="AB10" s="36">
        <v>25</v>
      </c>
      <c r="AC10" s="37">
        <v>35</v>
      </c>
      <c r="AD10" s="38">
        <v>53</v>
      </c>
      <c r="AE10" s="39">
        <v>25</v>
      </c>
      <c r="AF10" s="40">
        <v>35</v>
      </c>
      <c r="AG10" s="41">
        <v>53</v>
      </c>
      <c r="AH10" s="36">
        <v>25</v>
      </c>
      <c r="AI10" s="37">
        <v>35</v>
      </c>
      <c r="AJ10" s="38">
        <v>53</v>
      </c>
      <c r="AK10" s="39">
        <v>30</v>
      </c>
      <c r="AL10" s="40">
        <v>40</v>
      </c>
      <c r="AM10" s="41">
        <v>58</v>
      </c>
      <c r="AN10" s="36">
        <v>32</v>
      </c>
      <c r="AO10" s="37">
        <v>40</v>
      </c>
      <c r="AP10" s="38">
        <v>60</v>
      </c>
      <c r="AQ10" s="39">
        <v>34</v>
      </c>
      <c r="AR10" s="40">
        <v>43</v>
      </c>
      <c r="AS10" s="41">
        <v>59</v>
      </c>
      <c r="AT10" s="36">
        <v>34</v>
      </c>
      <c r="AU10" s="37">
        <v>43</v>
      </c>
      <c r="AV10" s="38">
        <v>59</v>
      </c>
      <c r="AW10" s="39">
        <v>16</v>
      </c>
      <c r="AX10" s="40">
        <v>32</v>
      </c>
      <c r="AY10" s="41">
        <v>40</v>
      </c>
      <c r="AZ10" s="36">
        <v>34</v>
      </c>
      <c r="BA10" s="37">
        <v>46</v>
      </c>
      <c r="BB10" s="38">
        <v>59</v>
      </c>
      <c r="BC10" s="39">
        <v>39</v>
      </c>
      <c r="BD10" s="40">
        <v>48</v>
      </c>
      <c r="BE10" s="41">
        <v>63</v>
      </c>
      <c r="BF10" s="36">
        <v>39</v>
      </c>
      <c r="BG10" s="37">
        <v>48</v>
      </c>
      <c r="BH10" s="38">
        <v>64</v>
      </c>
      <c r="BI10" s="39">
        <v>40</v>
      </c>
      <c r="BJ10" s="40">
        <v>65</v>
      </c>
      <c r="BK10" s="41">
        <v>80</v>
      </c>
      <c r="BL10" s="36">
        <v>52</v>
      </c>
      <c r="BM10" s="37">
        <v>70</v>
      </c>
      <c r="BN10" s="38">
        <v>90</v>
      </c>
    </row>
    <row r="11" spans="1:66" ht="26.25" thickBot="1" x14ac:dyDescent="0.3">
      <c r="A11" s="42" t="s">
        <v>88</v>
      </c>
      <c r="B11" s="109"/>
      <c r="C11" s="111"/>
      <c r="D11" s="43"/>
      <c r="E11" s="44"/>
      <c r="F11" s="45"/>
      <c r="G11" s="46"/>
      <c r="H11" s="47"/>
      <c r="I11" s="48"/>
      <c r="J11" s="43"/>
      <c r="K11" s="44"/>
      <c r="L11" s="45"/>
      <c r="M11" s="46"/>
      <c r="N11" s="47"/>
      <c r="O11" s="48"/>
      <c r="P11" s="43"/>
      <c r="Q11" s="44"/>
      <c r="R11" s="45"/>
      <c r="S11" s="46"/>
      <c r="T11" s="47"/>
      <c r="U11" s="48"/>
      <c r="V11" s="43"/>
      <c r="W11" s="44"/>
      <c r="X11" s="45"/>
      <c r="Y11" s="46"/>
      <c r="Z11" s="47"/>
      <c r="AA11" s="48"/>
      <c r="AB11" s="43"/>
      <c r="AC11" s="44"/>
      <c r="AD11" s="45"/>
      <c r="AE11" s="46"/>
      <c r="AF11" s="47"/>
      <c r="AG11" s="48"/>
      <c r="AH11" s="43"/>
      <c r="AI11" s="44"/>
      <c r="AJ11" s="45"/>
      <c r="AK11" s="46"/>
      <c r="AL11" s="47"/>
      <c r="AM11" s="48"/>
      <c r="AN11" s="43"/>
      <c r="AO11" s="44"/>
      <c r="AP11" s="45"/>
      <c r="AQ11" s="46"/>
      <c r="AR11" s="47"/>
      <c r="AS11" s="48"/>
      <c r="AT11" s="43"/>
      <c r="AU11" s="44"/>
      <c r="AV11" s="45"/>
      <c r="AW11" s="46"/>
      <c r="AX11" s="47"/>
      <c r="AY11" s="48"/>
      <c r="AZ11" s="43"/>
      <c r="BA11" s="44"/>
      <c r="BB11" s="45"/>
      <c r="BC11" s="46"/>
      <c r="BD11" s="47"/>
      <c r="BE11" s="48"/>
      <c r="BF11" s="43"/>
      <c r="BG11" s="44"/>
      <c r="BH11" s="45"/>
      <c r="BI11" s="46"/>
      <c r="BJ11" s="47"/>
      <c r="BK11" s="48"/>
      <c r="BL11" s="43"/>
      <c r="BM11" s="44"/>
      <c r="BN11" s="45"/>
    </row>
    <row r="12" spans="1:66" ht="15.75" thickBot="1" x14ac:dyDescent="0.3">
      <c r="A12" s="49" t="s">
        <v>46</v>
      </c>
      <c r="B12" s="110"/>
      <c r="C12" s="112"/>
      <c r="D12" s="43">
        <v>25</v>
      </c>
      <c r="E12" s="44">
        <v>33</v>
      </c>
      <c r="F12" s="45">
        <v>43</v>
      </c>
      <c r="G12" s="46">
        <v>25</v>
      </c>
      <c r="H12" s="47">
        <v>33</v>
      </c>
      <c r="I12" s="48">
        <v>43</v>
      </c>
      <c r="J12" s="43">
        <v>17</v>
      </c>
      <c r="K12" s="44">
        <v>28</v>
      </c>
      <c r="L12" s="45">
        <v>40</v>
      </c>
      <c r="M12" s="46">
        <v>20</v>
      </c>
      <c r="N12" s="47">
        <v>31</v>
      </c>
      <c r="O12" s="48">
        <v>44</v>
      </c>
      <c r="P12" s="43">
        <v>20</v>
      </c>
      <c r="Q12" s="44">
        <v>35</v>
      </c>
      <c r="R12" s="45">
        <v>50</v>
      </c>
      <c r="S12" s="46">
        <v>25</v>
      </c>
      <c r="T12" s="47">
        <v>34</v>
      </c>
      <c r="U12" s="48">
        <v>47</v>
      </c>
      <c r="V12" s="43">
        <v>25</v>
      </c>
      <c r="W12" s="44">
        <v>34</v>
      </c>
      <c r="X12" s="45">
        <v>47</v>
      </c>
      <c r="Y12" s="46">
        <v>32</v>
      </c>
      <c r="Z12" s="47">
        <v>42</v>
      </c>
      <c r="AA12" s="48">
        <v>62</v>
      </c>
      <c r="AB12" s="43">
        <v>29</v>
      </c>
      <c r="AC12" s="44">
        <v>40</v>
      </c>
      <c r="AD12" s="45">
        <v>57</v>
      </c>
      <c r="AE12" s="46">
        <v>22</v>
      </c>
      <c r="AF12" s="47">
        <v>40</v>
      </c>
      <c r="AG12" s="48">
        <v>57</v>
      </c>
      <c r="AH12" s="43">
        <v>22</v>
      </c>
      <c r="AI12" s="44">
        <v>40</v>
      </c>
      <c r="AJ12" s="45">
        <v>57</v>
      </c>
      <c r="AK12" s="46">
        <v>40</v>
      </c>
      <c r="AL12" s="47">
        <v>50</v>
      </c>
      <c r="AM12" s="48">
        <v>65</v>
      </c>
      <c r="AN12" s="43">
        <v>41</v>
      </c>
      <c r="AO12" s="44">
        <v>50</v>
      </c>
      <c r="AP12" s="45">
        <v>67</v>
      </c>
      <c r="AQ12" s="46">
        <v>35</v>
      </c>
      <c r="AR12" s="47">
        <v>50</v>
      </c>
      <c r="AS12" s="48">
        <v>66</v>
      </c>
      <c r="AT12" s="43">
        <v>35</v>
      </c>
      <c r="AU12" s="44">
        <v>50</v>
      </c>
      <c r="AV12" s="45">
        <v>66</v>
      </c>
      <c r="AW12" s="46">
        <v>32</v>
      </c>
      <c r="AX12" s="47">
        <v>44</v>
      </c>
      <c r="AY12" s="48">
        <v>64</v>
      </c>
      <c r="AZ12" s="43">
        <v>40</v>
      </c>
      <c r="BA12" s="44">
        <v>53</v>
      </c>
      <c r="BB12" s="45">
        <v>66</v>
      </c>
      <c r="BC12" s="46">
        <v>44</v>
      </c>
      <c r="BD12" s="47">
        <v>55</v>
      </c>
      <c r="BE12" s="48">
        <v>73</v>
      </c>
      <c r="BF12" s="43">
        <v>44</v>
      </c>
      <c r="BG12" s="44">
        <v>55</v>
      </c>
      <c r="BH12" s="45">
        <v>71</v>
      </c>
      <c r="BI12" s="46">
        <v>40</v>
      </c>
      <c r="BJ12" s="47">
        <v>70</v>
      </c>
      <c r="BK12" s="48">
        <v>105</v>
      </c>
      <c r="BL12" s="43">
        <v>63</v>
      </c>
      <c r="BM12" s="44">
        <v>85</v>
      </c>
      <c r="BN12" s="45">
        <v>110</v>
      </c>
    </row>
    <row r="13" spans="1:66" ht="39.950000000000003" customHeight="1" x14ac:dyDescent="0.25">
      <c r="A13" s="33" t="s">
        <v>43</v>
      </c>
      <c r="B13" s="112" t="s">
        <v>47</v>
      </c>
      <c r="C13" s="112" t="s">
        <v>48</v>
      </c>
      <c r="D13" s="50">
        <f>D10*0.225</f>
        <v>4.5</v>
      </c>
      <c r="E13" s="51">
        <f t="shared" ref="E13:BN13" si="2">E10*0.225</f>
        <v>6.3</v>
      </c>
      <c r="F13" s="52">
        <f t="shared" si="2"/>
        <v>8.3250000000000011</v>
      </c>
      <c r="G13" s="53">
        <f t="shared" si="2"/>
        <v>3.375</v>
      </c>
      <c r="H13" s="54">
        <f t="shared" si="2"/>
        <v>4.7250000000000005</v>
      </c>
      <c r="I13" s="55">
        <f t="shared" si="2"/>
        <v>6.75</v>
      </c>
      <c r="J13" s="50">
        <f t="shared" si="2"/>
        <v>3.375</v>
      </c>
      <c r="K13" s="51">
        <f t="shared" si="2"/>
        <v>4.95</v>
      </c>
      <c r="L13" s="52">
        <f t="shared" si="2"/>
        <v>6.9750000000000005</v>
      </c>
      <c r="M13" s="53">
        <f t="shared" si="2"/>
        <v>3.6</v>
      </c>
      <c r="N13" s="54">
        <f t="shared" si="2"/>
        <v>5.1749999999999998</v>
      </c>
      <c r="O13" s="55">
        <f t="shared" si="2"/>
        <v>7.2</v>
      </c>
      <c r="P13" s="50">
        <f t="shared" si="2"/>
        <v>2.0249999999999999</v>
      </c>
      <c r="Q13" s="51">
        <f t="shared" si="2"/>
        <v>3.6</v>
      </c>
      <c r="R13" s="52">
        <f t="shared" si="2"/>
        <v>5.625</v>
      </c>
      <c r="S13" s="53">
        <f t="shared" si="2"/>
        <v>4.95</v>
      </c>
      <c r="T13" s="54">
        <f t="shared" si="2"/>
        <v>6.75</v>
      </c>
      <c r="U13" s="55">
        <f t="shared" si="2"/>
        <v>9.4500000000000011</v>
      </c>
      <c r="V13" s="50">
        <f t="shared" si="2"/>
        <v>4.95</v>
      </c>
      <c r="W13" s="51">
        <f t="shared" si="2"/>
        <v>6.75</v>
      </c>
      <c r="X13" s="52">
        <f t="shared" si="2"/>
        <v>9.4500000000000011</v>
      </c>
      <c r="Y13" s="53">
        <f t="shared" si="2"/>
        <v>7.875</v>
      </c>
      <c r="Z13" s="54">
        <f t="shared" si="2"/>
        <v>10.125</v>
      </c>
      <c r="AA13" s="55">
        <f t="shared" si="2"/>
        <v>14.625</v>
      </c>
      <c r="AB13" s="50">
        <f t="shared" si="2"/>
        <v>5.625</v>
      </c>
      <c r="AC13" s="51">
        <f t="shared" si="2"/>
        <v>7.875</v>
      </c>
      <c r="AD13" s="52">
        <f t="shared" si="2"/>
        <v>11.925000000000001</v>
      </c>
      <c r="AE13" s="53">
        <f t="shared" si="2"/>
        <v>5.625</v>
      </c>
      <c r="AF13" s="54">
        <f t="shared" si="2"/>
        <v>7.875</v>
      </c>
      <c r="AG13" s="55">
        <f t="shared" si="2"/>
        <v>11.925000000000001</v>
      </c>
      <c r="AH13" s="50">
        <f t="shared" si="2"/>
        <v>5.625</v>
      </c>
      <c r="AI13" s="51">
        <f t="shared" si="2"/>
        <v>7.875</v>
      </c>
      <c r="AJ13" s="52">
        <f t="shared" si="2"/>
        <v>11.925000000000001</v>
      </c>
      <c r="AK13" s="53">
        <f t="shared" si="2"/>
        <v>6.75</v>
      </c>
      <c r="AL13" s="54">
        <f t="shared" si="2"/>
        <v>9</v>
      </c>
      <c r="AM13" s="55">
        <f t="shared" si="2"/>
        <v>13.05</v>
      </c>
      <c r="AN13" s="50">
        <f t="shared" si="2"/>
        <v>7.2</v>
      </c>
      <c r="AO13" s="51">
        <f t="shared" si="2"/>
        <v>9</v>
      </c>
      <c r="AP13" s="52">
        <f t="shared" si="2"/>
        <v>13.5</v>
      </c>
      <c r="AQ13" s="53">
        <f t="shared" si="2"/>
        <v>7.65</v>
      </c>
      <c r="AR13" s="54">
        <f t="shared" si="2"/>
        <v>9.6750000000000007</v>
      </c>
      <c r="AS13" s="55">
        <f t="shared" si="2"/>
        <v>13.275</v>
      </c>
      <c r="AT13" s="50">
        <f t="shared" si="2"/>
        <v>7.65</v>
      </c>
      <c r="AU13" s="51">
        <f t="shared" si="2"/>
        <v>9.6750000000000007</v>
      </c>
      <c r="AV13" s="52">
        <f t="shared" si="2"/>
        <v>13.275</v>
      </c>
      <c r="AW13" s="53">
        <f t="shared" si="2"/>
        <v>3.6</v>
      </c>
      <c r="AX13" s="54">
        <f t="shared" si="2"/>
        <v>7.2</v>
      </c>
      <c r="AY13" s="55">
        <f t="shared" si="2"/>
        <v>9</v>
      </c>
      <c r="AZ13" s="50">
        <f t="shared" si="2"/>
        <v>7.65</v>
      </c>
      <c r="BA13" s="51">
        <f t="shared" si="2"/>
        <v>10.35</v>
      </c>
      <c r="BB13" s="52">
        <f t="shared" si="2"/>
        <v>13.275</v>
      </c>
      <c r="BC13" s="53">
        <f t="shared" si="2"/>
        <v>8.7750000000000004</v>
      </c>
      <c r="BD13" s="54">
        <f t="shared" si="2"/>
        <v>10.8</v>
      </c>
      <c r="BE13" s="55">
        <f t="shared" si="2"/>
        <v>14.175000000000001</v>
      </c>
      <c r="BF13" s="50">
        <f t="shared" si="2"/>
        <v>8.7750000000000004</v>
      </c>
      <c r="BG13" s="51">
        <f t="shared" si="2"/>
        <v>10.8</v>
      </c>
      <c r="BH13" s="52">
        <f t="shared" si="2"/>
        <v>14.4</v>
      </c>
      <c r="BI13" s="53">
        <f t="shared" si="2"/>
        <v>9</v>
      </c>
      <c r="BJ13" s="54">
        <f t="shared" si="2"/>
        <v>14.625</v>
      </c>
      <c r="BK13" s="55">
        <f t="shared" si="2"/>
        <v>18</v>
      </c>
      <c r="BL13" s="50">
        <f t="shared" si="2"/>
        <v>11.700000000000001</v>
      </c>
      <c r="BM13" s="51">
        <f t="shared" si="2"/>
        <v>15.75</v>
      </c>
      <c r="BN13" s="52">
        <f t="shared" si="2"/>
        <v>20.25</v>
      </c>
    </row>
    <row r="14" spans="1:66" ht="25.5" x14ac:dyDescent="0.25">
      <c r="A14" s="42" t="s">
        <v>88</v>
      </c>
      <c r="B14" s="113"/>
      <c r="C14" s="113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47"/>
      <c r="O14" s="48"/>
      <c r="P14" s="43"/>
      <c r="Q14" s="44"/>
      <c r="R14" s="45"/>
      <c r="S14" s="46"/>
      <c r="T14" s="47"/>
      <c r="U14" s="48"/>
      <c r="V14" s="43"/>
      <c r="W14" s="44"/>
      <c r="X14" s="45"/>
      <c r="Y14" s="46"/>
      <c r="Z14" s="47"/>
      <c r="AA14" s="48"/>
      <c r="AB14" s="43"/>
      <c r="AC14" s="44"/>
      <c r="AD14" s="45"/>
      <c r="AE14" s="46"/>
      <c r="AF14" s="47"/>
      <c r="AG14" s="48"/>
      <c r="AH14" s="43"/>
      <c r="AI14" s="44"/>
      <c r="AJ14" s="45"/>
      <c r="AK14" s="46"/>
      <c r="AL14" s="47"/>
      <c r="AM14" s="48"/>
      <c r="AN14" s="43"/>
      <c r="AO14" s="44"/>
      <c r="AP14" s="45"/>
      <c r="AQ14" s="46"/>
      <c r="AR14" s="47"/>
      <c r="AS14" s="48"/>
      <c r="AT14" s="43"/>
      <c r="AU14" s="44"/>
      <c r="AV14" s="45"/>
      <c r="AW14" s="46"/>
      <c r="AX14" s="47"/>
      <c r="AY14" s="48"/>
      <c r="AZ14" s="43"/>
      <c r="BA14" s="44"/>
      <c r="BB14" s="45"/>
      <c r="BC14" s="46"/>
      <c r="BD14" s="47"/>
      <c r="BE14" s="48"/>
      <c r="BF14" s="43"/>
      <c r="BG14" s="44"/>
      <c r="BH14" s="45"/>
      <c r="BI14" s="46"/>
      <c r="BJ14" s="47"/>
      <c r="BK14" s="48"/>
      <c r="BL14" s="43"/>
      <c r="BM14" s="44"/>
      <c r="BN14" s="45"/>
    </row>
    <row r="15" spans="1:66" ht="15.75" thickBot="1" x14ac:dyDescent="0.3">
      <c r="A15" s="56" t="s">
        <v>46</v>
      </c>
      <c r="B15" s="114"/>
      <c r="C15" s="114"/>
      <c r="D15" s="57">
        <f>D12*0.225</f>
        <v>5.625</v>
      </c>
      <c r="E15" s="58">
        <f t="shared" ref="E15:BN15" si="3">E12*0.225</f>
        <v>7.4249999999999998</v>
      </c>
      <c r="F15" s="59">
        <f t="shared" si="3"/>
        <v>9.6750000000000007</v>
      </c>
      <c r="G15" s="60">
        <f t="shared" si="3"/>
        <v>5.625</v>
      </c>
      <c r="H15" s="61">
        <f t="shared" si="3"/>
        <v>7.4249999999999998</v>
      </c>
      <c r="I15" s="62">
        <f t="shared" si="3"/>
        <v>9.6750000000000007</v>
      </c>
      <c r="J15" s="57">
        <f t="shared" si="3"/>
        <v>3.8250000000000002</v>
      </c>
      <c r="K15" s="58">
        <f t="shared" si="3"/>
        <v>6.3</v>
      </c>
      <c r="L15" s="59">
        <f t="shared" si="3"/>
        <v>9</v>
      </c>
      <c r="M15" s="60">
        <f t="shared" si="3"/>
        <v>4.5</v>
      </c>
      <c r="N15" s="61">
        <f t="shared" si="3"/>
        <v>6.9750000000000005</v>
      </c>
      <c r="O15" s="62">
        <f t="shared" si="3"/>
        <v>9.9</v>
      </c>
      <c r="P15" s="57">
        <f t="shared" si="3"/>
        <v>4.5</v>
      </c>
      <c r="Q15" s="58">
        <f t="shared" si="3"/>
        <v>7.875</v>
      </c>
      <c r="R15" s="59">
        <f t="shared" si="3"/>
        <v>11.25</v>
      </c>
      <c r="S15" s="60">
        <f t="shared" si="3"/>
        <v>5.625</v>
      </c>
      <c r="T15" s="61">
        <f t="shared" si="3"/>
        <v>7.65</v>
      </c>
      <c r="U15" s="62">
        <f t="shared" si="3"/>
        <v>10.575000000000001</v>
      </c>
      <c r="V15" s="57">
        <f t="shared" si="3"/>
        <v>5.625</v>
      </c>
      <c r="W15" s="58">
        <f t="shared" si="3"/>
        <v>7.65</v>
      </c>
      <c r="X15" s="59">
        <f t="shared" si="3"/>
        <v>10.575000000000001</v>
      </c>
      <c r="Y15" s="60">
        <f t="shared" si="3"/>
        <v>7.2</v>
      </c>
      <c r="Z15" s="61">
        <f t="shared" si="3"/>
        <v>9.4500000000000011</v>
      </c>
      <c r="AA15" s="62">
        <f t="shared" si="3"/>
        <v>13.950000000000001</v>
      </c>
      <c r="AB15" s="57">
        <f t="shared" si="3"/>
        <v>6.5250000000000004</v>
      </c>
      <c r="AC15" s="58">
        <f t="shared" si="3"/>
        <v>9</v>
      </c>
      <c r="AD15" s="59">
        <f t="shared" si="3"/>
        <v>12.825000000000001</v>
      </c>
      <c r="AE15" s="60">
        <f t="shared" si="3"/>
        <v>4.95</v>
      </c>
      <c r="AF15" s="61">
        <f t="shared" si="3"/>
        <v>9</v>
      </c>
      <c r="AG15" s="62">
        <f t="shared" si="3"/>
        <v>12.825000000000001</v>
      </c>
      <c r="AH15" s="57">
        <f t="shared" si="3"/>
        <v>4.95</v>
      </c>
      <c r="AI15" s="58">
        <f t="shared" si="3"/>
        <v>9</v>
      </c>
      <c r="AJ15" s="59">
        <f t="shared" si="3"/>
        <v>12.825000000000001</v>
      </c>
      <c r="AK15" s="60">
        <f t="shared" si="3"/>
        <v>9</v>
      </c>
      <c r="AL15" s="61">
        <f t="shared" si="3"/>
        <v>11.25</v>
      </c>
      <c r="AM15" s="62">
        <f t="shared" si="3"/>
        <v>14.625</v>
      </c>
      <c r="AN15" s="57">
        <f t="shared" si="3"/>
        <v>9.2249999999999996</v>
      </c>
      <c r="AO15" s="58">
        <f t="shared" si="3"/>
        <v>11.25</v>
      </c>
      <c r="AP15" s="59">
        <f t="shared" si="3"/>
        <v>15.075000000000001</v>
      </c>
      <c r="AQ15" s="60">
        <f t="shared" si="3"/>
        <v>7.875</v>
      </c>
      <c r="AR15" s="61">
        <f t="shared" si="3"/>
        <v>11.25</v>
      </c>
      <c r="AS15" s="62">
        <f t="shared" si="3"/>
        <v>14.85</v>
      </c>
      <c r="AT15" s="57">
        <f t="shared" si="3"/>
        <v>7.875</v>
      </c>
      <c r="AU15" s="58">
        <f t="shared" si="3"/>
        <v>11.25</v>
      </c>
      <c r="AV15" s="59">
        <f t="shared" si="3"/>
        <v>14.85</v>
      </c>
      <c r="AW15" s="60">
        <f t="shared" si="3"/>
        <v>7.2</v>
      </c>
      <c r="AX15" s="61">
        <f t="shared" si="3"/>
        <v>9.9</v>
      </c>
      <c r="AY15" s="62">
        <f t="shared" si="3"/>
        <v>14.4</v>
      </c>
      <c r="AZ15" s="57">
        <f t="shared" si="3"/>
        <v>9</v>
      </c>
      <c r="BA15" s="58">
        <f t="shared" si="3"/>
        <v>11.925000000000001</v>
      </c>
      <c r="BB15" s="59">
        <f t="shared" si="3"/>
        <v>14.85</v>
      </c>
      <c r="BC15" s="60">
        <f t="shared" si="3"/>
        <v>9.9</v>
      </c>
      <c r="BD15" s="61">
        <f t="shared" si="3"/>
        <v>12.375</v>
      </c>
      <c r="BE15" s="62">
        <f t="shared" si="3"/>
        <v>16.425000000000001</v>
      </c>
      <c r="BF15" s="57">
        <f t="shared" si="3"/>
        <v>9.9</v>
      </c>
      <c r="BG15" s="58">
        <f t="shared" si="3"/>
        <v>12.375</v>
      </c>
      <c r="BH15" s="59">
        <f t="shared" si="3"/>
        <v>15.975</v>
      </c>
      <c r="BI15" s="60">
        <f t="shared" si="3"/>
        <v>9</v>
      </c>
      <c r="BJ15" s="61">
        <f t="shared" si="3"/>
        <v>15.75</v>
      </c>
      <c r="BK15" s="62">
        <f t="shared" si="3"/>
        <v>23.625</v>
      </c>
      <c r="BL15" s="57">
        <f t="shared" si="3"/>
        <v>14.175000000000001</v>
      </c>
      <c r="BM15" s="58">
        <f t="shared" si="3"/>
        <v>19.125</v>
      </c>
      <c r="BN15" s="59">
        <f t="shared" si="3"/>
        <v>24.75</v>
      </c>
    </row>
    <row r="16" spans="1:66" ht="15.75" thickBot="1" x14ac:dyDescent="0.3">
      <c r="A16" s="63" t="s">
        <v>43</v>
      </c>
      <c r="B16" s="115" t="s">
        <v>49</v>
      </c>
      <c r="C16" s="114" t="s">
        <v>50</v>
      </c>
      <c r="D16" s="43">
        <v>10</v>
      </c>
      <c r="E16" s="64">
        <v>15</v>
      </c>
      <c r="F16" s="45">
        <v>20</v>
      </c>
      <c r="G16" s="46">
        <v>10</v>
      </c>
      <c r="H16" s="65">
        <v>15</v>
      </c>
      <c r="I16" s="48">
        <v>20</v>
      </c>
      <c r="J16" s="43">
        <v>5</v>
      </c>
      <c r="K16" s="64">
        <v>9</v>
      </c>
      <c r="L16" s="45">
        <v>14</v>
      </c>
      <c r="M16" s="46">
        <v>9</v>
      </c>
      <c r="N16" s="65">
        <v>20</v>
      </c>
      <c r="O16" s="48">
        <v>32</v>
      </c>
      <c r="P16" s="43">
        <v>3</v>
      </c>
      <c r="Q16" s="64">
        <v>9</v>
      </c>
      <c r="R16" s="45">
        <v>15</v>
      </c>
      <c r="S16" s="46">
        <v>10</v>
      </c>
      <c r="T16" s="65">
        <v>20</v>
      </c>
      <c r="U16" s="48">
        <v>30</v>
      </c>
      <c r="V16" s="43">
        <v>10</v>
      </c>
      <c r="W16" s="64">
        <v>20</v>
      </c>
      <c r="X16" s="45">
        <v>30</v>
      </c>
      <c r="Y16" s="46">
        <v>23</v>
      </c>
      <c r="Z16" s="65">
        <v>30</v>
      </c>
      <c r="AA16" s="48">
        <v>37</v>
      </c>
      <c r="AB16" s="43">
        <v>10</v>
      </c>
      <c r="AC16" s="64">
        <v>22</v>
      </c>
      <c r="AD16" s="45">
        <v>28</v>
      </c>
      <c r="AE16" s="46">
        <v>8</v>
      </c>
      <c r="AF16" s="65">
        <v>19</v>
      </c>
      <c r="AG16" s="48">
        <v>28</v>
      </c>
      <c r="AH16" s="43">
        <v>8</v>
      </c>
      <c r="AI16" s="64">
        <v>19</v>
      </c>
      <c r="AJ16" s="45">
        <v>28</v>
      </c>
      <c r="AK16" s="46">
        <v>18</v>
      </c>
      <c r="AL16" s="65">
        <v>25</v>
      </c>
      <c r="AM16" s="48">
        <v>38</v>
      </c>
      <c r="AN16" s="43">
        <v>20</v>
      </c>
      <c r="AO16" s="64">
        <v>27</v>
      </c>
      <c r="AP16" s="45">
        <v>40</v>
      </c>
      <c r="AQ16" s="46">
        <v>13</v>
      </c>
      <c r="AR16" s="65">
        <v>23</v>
      </c>
      <c r="AS16" s="48">
        <v>29</v>
      </c>
      <c r="AT16" s="43">
        <v>13</v>
      </c>
      <c r="AU16" s="64">
        <v>23</v>
      </c>
      <c r="AV16" s="45">
        <v>29</v>
      </c>
      <c r="AW16" s="46">
        <v>10</v>
      </c>
      <c r="AX16" s="65">
        <v>15</v>
      </c>
      <c r="AY16" s="48">
        <v>28</v>
      </c>
      <c r="AZ16" s="43">
        <v>15</v>
      </c>
      <c r="BA16" s="64">
        <v>20</v>
      </c>
      <c r="BB16" s="45">
        <v>25</v>
      </c>
      <c r="BC16" s="46">
        <v>17</v>
      </c>
      <c r="BD16" s="65">
        <v>25</v>
      </c>
      <c r="BE16" s="48">
        <v>44</v>
      </c>
      <c r="BF16" s="43">
        <v>17</v>
      </c>
      <c r="BG16" s="64">
        <v>25</v>
      </c>
      <c r="BH16" s="45">
        <v>33</v>
      </c>
      <c r="BI16" s="46">
        <v>9</v>
      </c>
      <c r="BJ16" s="65">
        <v>19</v>
      </c>
      <c r="BK16" s="48">
        <v>33</v>
      </c>
      <c r="BL16" s="43">
        <v>12</v>
      </c>
      <c r="BM16" s="64">
        <v>25</v>
      </c>
      <c r="BN16" s="45">
        <v>39</v>
      </c>
    </row>
    <row r="17" spans="1:66" ht="15.75" thickBot="1" x14ac:dyDescent="0.3">
      <c r="A17" s="42" t="s">
        <v>89</v>
      </c>
      <c r="B17" s="116"/>
      <c r="C17" s="111"/>
      <c r="D17" s="43"/>
      <c r="E17" s="64"/>
      <c r="F17" s="45"/>
      <c r="G17" s="46"/>
      <c r="H17" s="65"/>
      <c r="I17" s="48"/>
      <c r="J17" s="43"/>
      <c r="K17" s="64"/>
      <c r="L17" s="45"/>
      <c r="M17" s="46"/>
      <c r="N17" s="65"/>
      <c r="O17" s="48"/>
      <c r="P17" s="43"/>
      <c r="Q17" s="64"/>
      <c r="R17" s="45"/>
      <c r="S17" s="46"/>
      <c r="T17" s="65"/>
      <c r="U17" s="48"/>
      <c r="V17" s="43"/>
      <c r="W17" s="64"/>
      <c r="X17" s="45"/>
      <c r="Y17" s="46"/>
      <c r="Z17" s="65"/>
      <c r="AA17" s="48"/>
      <c r="AB17" s="43"/>
      <c r="AC17" s="64"/>
      <c r="AD17" s="45"/>
      <c r="AE17" s="46"/>
      <c r="AF17" s="65"/>
      <c r="AG17" s="48"/>
      <c r="AH17" s="43"/>
      <c r="AI17" s="64"/>
      <c r="AJ17" s="45"/>
      <c r="AK17" s="46"/>
      <c r="AL17" s="65"/>
      <c r="AM17" s="48"/>
      <c r="AN17" s="43"/>
      <c r="AO17" s="64"/>
      <c r="AP17" s="45"/>
      <c r="AQ17" s="46"/>
      <c r="AR17" s="65"/>
      <c r="AS17" s="48"/>
      <c r="AT17" s="43"/>
      <c r="AU17" s="64"/>
      <c r="AV17" s="45"/>
      <c r="AW17" s="46"/>
      <c r="AX17" s="65"/>
      <c r="AY17" s="48"/>
      <c r="AZ17" s="43"/>
      <c r="BA17" s="64"/>
      <c r="BB17" s="45"/>
      <c r="BC17" s="46"/>
      <c r="BD17" s="65"/>
      <c r="BE17" s="48"/>
      <c r="BF17" s="43"/>
      <c r="BG17" s="64"/>
      <c r="BH17" s="45"/>
      <c r="BI17" s="46"/>
      <c r="BJ17" s="65"/>
      <c r="BK17" s="48"/>
      <c r="BL17" s="43"/>
      <c r="BM17" s="64"/>
      <c r="BN17" s="45"/>
    </row>
    <row r="18" spans="1:66" ht="15.75" thickBot="1" x14ac:dyDescent="0.3">
      <c r="A18" s="49" t="s">
        <v>46</v>
      </c>
      <c r="B18" s="117"/>
      <c r="C18" s="111"/>
      <c r="D18" s="43">
        <v>28</v>
      </c>
      <c r="E18" s="64">
        <v>40</v>
      </c>
      <c r="F18" s="45">
        <v>52</v>
      </c>
      <c r="G18" s="46">
        <v>28</v>
      </c>
      <c r="H18" s="65">
        <v>40</v>
      </c>
      <c r="I18" s="48">
        <v>52</v>
      </c>
      <c r="J18" s="43">
        <v>10</v>
      </c>
      <c r="K18" s="64">
        <v>25</v>
      </c>
      <c r="L18" s="45">
        <v>37</v>
      </c>
      <c r="M18" s="46">
        <v>10</v>
      </c>
      <c r="N18" s="65">
        <v>20</v>
      </c>
      <c r="O18" s="48">
        <v>31</v>
      </c>
      <c r="P18" s="43">
        <v>9</v>
      </c>
      <c r="Q18" s="64">
        <v>15</v>
      </c>
      <c r="R18" s="45">
        <v>25</v>
      </c>
      <c r="S18" s="46">
        <v>16</v>
      </c>
      <c r="T18" s="65">
        <v>30</v>
      </c>
      <c r="U18" s="48">
        <v>45</v>
      </c>
      <c r="V18" s="43">
        <v>16</v>
      </c>
      <c r="W18" s="64">
        <v>30</v>
      </c>
      <c r="X18" s="45">
        <v>45</v>
      </c>
      <c r="Y18" s="46">
        <v>28</v>
      </c>
      <c r="Z18" s="65">
        <v>35</v>
      </c>
      <c r="AA18" s="48">
        <v>42</v>
      </c>
      <c r="AB18" s="43">
        <v>20</v>
      </c>
      <c r="AC18" s="64">
        <v>35</v>
      </c>
      <c r="AD18" s="45">
        <v>42</v>
      </c>
      <c r="AE18" s="46">
        <v>12</v>
      </c>
      <c r="AF18" s="65">
        <v>30</v>
      </c>
      <c r="AG18" s="48">
        <v>42</v>
      </c>
      <c r="AH18" s="43">
        <v>12</v>
      </c>
      <c r="AI18" s="64">
        <v>30</v>
      </c>
      <c r="AJ18" s="45">
        <v>42</v>
      </c>
      <c r="AK18" s="46">
        <v>30</v>
      </c>
      <c r="AL18" s="65">
        <v>45</v>
      </c>
      <c r="AM18" s="48">
        <v>60</v>
      </c>
      <c r="AN18" s="43">
        <v>29</v>
      </c>
      <c r="AO18" s="64">
        <v>47</v>
      </c>
      <c r="AP18" s="45">
        <v>57</v>
      </c>
      <c r="AQ18" s="46">
        <v>25</v>
      </c>
      <c r="AR18" s="65">
        <v>34</v>
      </c>
      <c r="AS18" s="48">
        <v>44</v>
      </c>
      <c r="AT18" s="43">
        <v>25</v>
      </c>
      <c r="AU18" s="64">
        <v>34</v>
      </c>
      <c r="AV18" s="45">
        <v>44</v>
      </c>
      <c r="AW18" s="46">
        <v>22</v>
      </c>
      <c r="AX18" s="65">
        <v>26</v>
      </c>
      <c r="AY18" s="48">
        <v>37</v>
      </c>
      <c r="AZ18" s="43">
        <v>23</v>
      </c>
      <c r="BA18" s="64">
        <v>30</v>
      </c>
      <c r="BB18" s="45">
        <v>48</v>
      </c>
      <c r="BC18" s="46">
        <v>25</v>
      </c>
      <c r="BD18" s="65">
        <v>34</v>
      </c>
      <c r="BE18" s="48">
        <v>56</v>
      </c>
      <c r="BF18" s="43">
        <v>25</v>
      </c>
      <c r="BG18" s="64">
        <v>34</v>
      </c>
      <c r="BH18" s="45">
        <v>50</v>
      </c>
      <c r="BI18" s="46">
        <v>11</v>
      </c>
      <c r="BJ18" s="65">
        <v>30</v>
      </c>
      <c r="BK18" s="48">
        <v>60</v>
      </c>
      <c r="BL18" s="43">
        <v>16</v>
      </c>
      <c r="BM18" s="64">
        <v>40</v>
      </c>
      <c r="BN18" s="45">
        <v>60</v>
      </c>
    </row>
    <row r="19" spans="1:66" ht="48.75" thickBot="1" x14ac:dyDescent="0.3">
      <c r="A19" s="66" t="s">
        <v>90</v>
      </c>
      <c r="B19" s="67" t="s">
        <v>51</v>
      </c>
      <c r="C19" s="8" t="s">
        <v>50</v>
      </c>
      <c r="D19" s="68">
        <v>1300</v>
      </c>
      <c r="E19" s="69">
        <v>1550</v>
      </c>
      <c r="F19" s="70">
        <v>1700</v>
      </c>
      <c r="G19" s="71">
        <v>1300</v>
      </c>
      <c r="H19" s="72">
        <v>1550</v>
      </c>
      <c r="I19" s="73">
        <v>1700</v>
      </c>
      <c r="J19" s="68">
        <v>1200</v>
      </c>
      <c r="K19" s="69">
        <v>1350</v>
      </c>
      <c r="L19" s="70">
        <v>1600</v>
      </c>
      <c r="M19" s="71">
        <v>1350</v>
      </c>
      <c r="N19" s="72">
        <v>1550</v>
      </c>
      <c r="O19" s="73">
        <v>1750</v>
      </c>
      <c r="P19" s="68">
        <v>1300</v>
      </c>
      <c r="Q19" s="69">
        <v>1550</v>
      </c>
      <c r="R19" s="70" t="s">
        <v>83</v>
      </c>
      <c r="S19" s="71">
        <v>1350</v>
      </c>
      <c r="T19" s="72">
        <v>1550</v>
      </c>
      <c r="U19" s="73">
        <v>1750</v>
      </c>
      <c r="V19" s="68">
        <v>1350</v>
      </c>
      <c r="W19" s="69">
        <v>1550</v>
      </c>
      <c r="X19" s="70">
        <v>1750</v>
      </c>
      <c r="Y19" s="71">
        <v>1450</v>
      </c>
      <c r="Z19" s="72">
        <v>1650</v>
      </c>
      <c r="AA19" s="73">
        <v>1850</v>
      </c>
      <c r="AB19" s="68">
        <v>1350</v>
      </c>
      <c r="AC19" s="69">
        <v>1500</v>
      </c>
      <c r="AD19" s="70">
        <v>1650</v>
      </c>
      <c r="AE19" s="71">
        <v>1300</v>
      </c>
      <c r="AF19" s="72">
        <v>1450</v>
      </c>
      <c r="AG19" s="73">
        <v>1600</v>
      </c>
      <c r="AH19" s="68">
        <v>1300</v>
      </c>
      <c r="AI19" s="69">
        <v>1450</v>
      </c>
      <c r="AJ19" s="70">
        <v>1600</v>
      </c>
      <c r="AK19" s="71">
        <v>1100</v>
      </c>
      <c r="AL19" s="72">
        <v>1300</v>
      </c>
      <c r="AM19" s="73">
        <v>1500</v>
      </c>
      <c r="AN19" s="68">
        <v>1175</v>
      </c>
      <c r="AO19" s="69">
        <v>1350</v>
      </c>
      <c r="AP19" s="70">
        <v>1550</v>
      </c>
      <c r="AQ19" s="71">
        <v>1340</v>
      </c>
      <c r="AR19" s="72">
        <v>1450</v>
      </c>
      <c r="AS19" s="73">
        <v>1600</v>
      </c>
      <c r="AT19" s="68">
        <v>1340</v>
      </c>
      <c r="AU19" s="69">
        <v>1450</v>
      </c>
      <c r="AV19" s="70">
        <v>1600</v>
      </c>
      <c r="AW19" s="71">
        <v>1200</v>
      </c>
      <c r="AX19" s="72">
        <v>1350</v>
      </c>
      <c r="AY19" s="73">
        <v>1550</v>
      </c>
      <c r="AZ19" s="68">
        <v>1250</v>
      </c>
      <c r="BA19" s="69">
        <v>1400</v>
      </c>
      <c r="BB19" s="70">
        <v>1575</v>
      </c>
      <c r="BC19" s="71">
        <v>1100</v>
      </c>
      <c r="BD19" s="72">
        <v>1250</v>
      </c>
      <c r="BE19" s="73">
        <v>1550</v>
      </c>
      <c r="BF19" s="68">
        <v>1250</v>
      </c>
      <c r="BG19" s="69">
        <v>1400</v>
      </c>
      <c r="BH19" s="70">
        <v>1575</v>
      </c>
      <c r="BI19" s="71">
        <v>1100</v>
      </c>
      <c r="BJ19" s="72">
        <v>1300</v>
      </c>
      <c r="BK19" s="73">
        <v>1500</v>
      </c>
      <c r="BL19" s="68">
        <v>1100</v>
      </c>
      <c r="BM19" s="69">
        <v>1300</v>
      </c>
      <c r="BN19" s="70">
        <v>1500</v>
      </c>
    </row>
    <row r="20" spans="1:66" ht="48.75" thickBot="1" x14ac:dyDescent="0.3">
      <c r="A20" s="66" t="s">
        <v>91</v>
      </c>
      <c r="B20" s="67" t="s">
        <v>51</v>
      </c>
      <c r="C20" s="8" t="s">
        <v>50</v>
      </c>
      <c r="D20" s="68">
        <v>850</v>
      </c>
      <c r="E20" s="69">
        <v>950</v>
      </c>
      <c r="F20" s="70">
        <v>1100</v>
      </c>
      <c r="G20" s="71">
        <v>850</v>
      </c>
      <c r="H20" s="72">
        <v>950</v>
      </c>
      <c r="I20" s="73">
        <v>1100</v>
      </c>
      <c r="J20" s="68">
        <v>850</v>
      </c>
      <c r="K20" s="69">
        <v>950</v>
      </c>
      <c r="L20" s="70">
        <v>1100</v>
      </c>
      <c r="M20" s="71">
        <v>850</v>
      </c>
      <c r="N20" s="72">
        <v>950</v>
      </c>
      <c r="O20" s="73">
        <v>1100</v>
      </c>
      <c r="P20" s="68">
        <v>800</v>
      </c>
      <c r="Q20" s="69">
        <v>950</v>
      </c>
      <c r="R20" s="70" t="s">
        <v>84</v>
      </c>
      <c r="S20" s="71">
        <v>800</v>
      </c>
      <c r="T20" s="72">
        <v>950</v>
      </c>
      <c r="U20" s="73" t="s">
        <v>84</v>
      </c>
      <c r="V20" s="68">
        <v>750</v>
      </c>
      <c r="W20" s="69">
        <v>900</v>
      </c>
      <c r="X20" s="70">
        <v>1100</v>
      </c>
      <c r="Y20" s="71"/>
      <c r="Z20" s="72"/>
      <c r="AA20" s="73"/>
      <c r="AB20" s="68">
        <v>750</v>
      </c>
      <c r="AC20" s="69">
        <v>850</v>
      </c>
      <c r="AD20" s="70">
        <v>1050</v>
      </c>
      <c r="AE20" s="71">
        <v>800</v>
      </c>
      <c r="AF20" s="72">
        <v>900</v>
      </c>
      <c r="AG20" s="73">
        <v>1100</v>
      </c>
      <c r="AH20" s="68">
        <v>800</v>
      </c>
      <c r="AI20" s="69">
        <v>900</v>
      </c>
      <c r="AJ20" s="70">
        <v>1100</v>
      </c>
      <c r="AK20" s="71">
        <v>800</v>
      </c>
      <c r="AL20" s="72">
        <v>900</v>
      </c>
      <c r="AM20" s="73">
        <v>1100</v>
      </c>
      <c r="AN20" s="68"/>
      <c r="AO20" s="69"/>
      <c r="AP20" s="70"/>
      <c r="AQ20" s="71">
        <v>750</v>
      </c>
      <c r="AR20" s="72">
        <v>850</v>
      </c>
      <c r="AS20" s="73">
        <v>1100</v>
      </c>
      <c r="AT20" s="68"/>
      <c r="AU20" s="69"/>
      <c r="AV20" s="70"/>
      <c r="AW20" s="71"/>
      <c r="AX20" s="72"/>
      <c r="AY20" s="73"/>
      <c r="AZ20" s="68"/>
      <c r="BA20" s="69"/>
      <c r="BB20" s="70"/>
      <c r="BC20" s="71">
        <v>700</v>
      </c>
      <c r="BD20" s="72">
        <v>850</v>
      </c>
      <c r="BE20" s="73">
        <v>1050</v>
      </c>
      <c r="BF20" s="68"/>
      <c r="BG20" s="69"/>
      <c r="BH20" s="70"/>
      <c r="BI20" s="71"/>
      <c r="BJ20" s="72"/>
      <c r="BK20" s="73"/>
      <c r="BL20" s="68"/>
      <c r="BM20" s="69"/>
      <c r="BN20" s="70"/>
    </row>
    <row r="21" spans="1:66" ht="26.25" customHeight="1" thickBot="1" x14ac:dyDescent="0.3">
      <c r="A21" s="66" t="s">
        <v>92</v>
      </c>
      <c r="B21" s="80" t="s">
        <v>52</v>
      </c>
      <c r="C21" s="8" t="s">
        <v>53</v>
      </c>
      <c r="D21" s="68"/>
      <c r="E21" s="69"/>
      <c r="F21" s="70"/>
      <c r="G21" s="71">
        <v>170</v>
      </c>
      <c r="H21" s="72">
        <v>220</v>
      </c>
      <c r="I21" s="73">
        <v>265</v>
      </c>
      <c r="J21" s="68"/>
      <c r="K21" s="69"/>
      <c r="L21" s="70"/>
      <c r="M21" s="71"/>
      <c r="N21" s="72"/>
      <c r="O21" s="73"/>
      <c r="P21" s="68"/>
      <c r="Q21" s="69"/>
      <c r="R21" s="70"/>
      <c r="S21" s="71"/>
      <c r="T21" s="72"/>
      <c r="U21" s="73"/>
      <c r="V21" s="68"/>
      <c r="W21" s="69"/>
      <c r="X21" s="70"/>
      <c r="Y21" s="71"/>
      <c r="Z21" s="72"/>
      <c r="AA21" s="73"/>
      <c r="AB21" s="68"/>
      <c r="AC21" s="69"/>
      <c r="AD21" s="70"/>
      <c r="AE21" s="71"/>
      <c r="AF21" s="72"/>
      <c r="AG21" s="73"/>
      <c r="AH21" s="68"/>
      <c r="AI21" s="69"/>
      <c r="AJ21" s="70"/>
      <c r="AK21" s="71"/>
      <c r="AL21" s="72"/>
      <c r="AM21" s="73"/>
      <c r="AN21" s="68"/>
      <c r="AO21" s="69"/>
      <c r="AP21" s="70"/>
      <c r="AQ21" s="71"/>
      <c r="AR21" s="72"/>
      <c r="AS21" s="73"/>
      <c r="AT21" s="68">
        <v>70</v>
      </c>
      <c r="AU21" s="69">
        <v>90</v>
      </c>
      <c r="AV21" s="70">
        <v>120</v>
      </c>
      <c r="AW21" s="71"/>
      <c r="AX21" s="72"/>
      <c r="AY21" s="73"/>
      <c r="AZ21" s="68"/>
      <c r="BA21" s="69"/>
      <c r="BB21" s="70"/>
      <c r="BC21" s="71"/>
      <c r="BD21" s="72"/>
      <c r="BE21" s="73"/>
      <c r="BF21" s="68"/>
      <c r="BG21" s="69"/>
      <c r="BH21" s="70"/>
      <c r="BI21" s="71">
        <v>105</v>
      </c>
      <c r="BJ21" s="72">
        <v>150</v>
      </c>
      <c r="BK21" s="73">
        <v>195</v>
      </c>
      <c r="BL21" s="68"/>
      <c r="BM21" s="69"/>
      <c r="BN21" s="70"/>
    </row>
    <row r="22" spans="1:66" ht="26.25" thickBot="1" x14ac:dyDescent="0.3">
      <c r="A22" s="66" t="s">
        <v>93</v>
      </c>
      <c r="B22" s="80" t="s">
        <v>56</v>
      </c>
      <c r="C22" s="8" t="s">
        <v>57</v>
      </c>
      <c r="D22" s="81"/>
      <c r="E22" s="82"/>
      <c r="F22" s="83"/>
      <c r="G22" s="84">
        <f t="shared" ref="G22:AV22" si="4">G21*0.1968426</f>
        <v>33.463242000000001</v>
      </c>
      <c r="H22" s="85">
        <f t="shared" si="4"/>
        <v>43.305371999999998</v>
      </c>
      <c r="I22" s="86">
        <f t="shared" si="4"/>
        <v>52.163288999999999</v>
      </c>
      <c r="J22" s="81"/>
      <c r="K22" s="82"/>
      <c r="L22" s="83"/>
      <c r="M22" s="84"/>
      <c r="N22" s="85"/>
      <c r="O22" s="86"/>
      <c r="P22" s="81"/>
      <c r="Q22" s="82"/>
      <c r="R22" s="83"/>
      <c r="S22" s="84"/>
      <c r="T22" s="85"/>
      <c r="U22" s="86"/>
      <c r="V22" s="81"/>
      <c r="W22" s="82"/>
      <c r="X22" s="83"/>
      <c r="Y22" s="84"/>
      <c r="Z22" s="85"/>
      <c r="AA22" s="86"/>
      <c r="AB22" s="81"/>
      <c r="AC22" s="82"/>
      <c r="AD22" s="83"/>
      <c r="AE22" s="84"/>
      <c r="AF22" s="85"/>
      <c r="AG22" s="86"/>
      <c r="AH22" s="81"/>
      <c r="AI22" s="82"/>
      <c r="AJ22" s="83"/>
      <c r="AK22" s="84"/>
      <c r="AL22" s="85"/>
      <c r="AM22" s="86"/>
      <c r="AN22" s="81"/>
      <c r="AO22" s="82"/>
      <c r="AP22" s="83"/>
      <c r="AQ22" s="84"/>
      <c r="AR22" s="85"/>
      <c r="AS22" s="86"/>
      <c r="AT22" s="81">
        <f t="shared" si="4"/>
        <v>13.778982000000001</v>
      </c>
      <c r="AU22" s="82">
        <f t="shared" si="4"/>
        <v>17.715834000000001</v>
      </c>
      <c r="AV22" s="83">
        <f t="shared" si="4"/>
        <v>23.621112</v>
      </c>
      <c r="AW22" s="84"/>
      <c r="AX22" s="85"/>
      <c r="AY22" s="86"/>
      <c r="AZ22" s="81"/>
      <c r="BA22" s="82"/>
      <c r="BB22" s="83"/>
      <c r="BC22" s="84"/>
      <c r="BD22" s="85"/>
      <c r="BE22" s="86"/>
      <c r="BF22" s="81"/>
      <c r="BG22" s="82"/>
      <c r="BH22" s="83"/>
      <c r="BI22" s="84">
        <f t="shared" ref="BI22:BK22" si="5">BI21*0.1968426</f>
        <v>20.668473000000002</v>
      </c>
      <c r="BJ22" s="85">
        <f t="shared" si="5"/>
        <v>29.526389999999999</v>
      </c>
      <c r="BK22" s="86">
        <f t="shared" si="5"/>
        <v>38.384307</v>
      </c>
      <c r="BL22" s="81"/>
      <c r="BM22" s="82"/>
      <c r="BN22" s="83"/>
    </row>
    <row r="23" spans="1:66" ht="26.25" thickBot="1" x14ac:dyDescent="0.3">
      <c r="A23" s="66" t="s">
        <v>94</v>
      </c>
      <c r="B23" s="7" t="s">
        <v>58</v>
      </c>
      <c r="C23" s="8" t="s">
        <v>50</v>
      </c>
      <c r="D23" s="74"/>
      <c r="E23" s="75"/>
      <c r="F23" s="76"/>
      <c r="G23" s="77"/>
      <c r="H23" s="78"/>
      <c r="I23" s="79"/>
      <c r="J23" s="74"/>
      <c r="K23" s="75"/>
      <c r="L23" s="76"/>
      <c r="M23" s="77"/>
      <c r="N23" s="78"/>
      <c r="O23" s="79"/>
      <c r="P23" s="74"/>
      <c r="Q23" s="75"/>
      <c r="R23" s="76"/>
      <c r="S23" s="77"/>
      <c r="T23" s="78"/>
      <c r="U23" s="79"/>
      <c r="V23" s="74"/>
      <c r="W23" s="75"/>
      <c r="X23" s="76"/>
      <c r="Y23" s="77"/>
      <c r="Z23" s="78"/>
      <c r="AA23" s="79"/>
      <c r="AB23" s="74"/>
      <c r="AC23" s="75"/>
      <c r="AD23" s="76"/>
      <c r="AE23" s="77"/>
      <c r="AF23" s="78"/>
      <c r="AG23" s="79"/>
      <c r="AH23" s="74"/>
      <c r="AI23" s="75"/>
      <c r="AJ23" s="76"/>
      <c r="AK23" s="77"/>
      <c r="AL23" s="78"/>
      <c r="AM23" s="79"/>
      <c r="AN23" s="74"/>
      <c r="AO23" s="75"/>
      <c r="AP23" s="76"/>
      <c r="AQ23" s="77"/>
      <c r="AR23" s="78"/>
      <c r="AS23" s="79"/>
      <c r="AT23" s="74"/>
      <c r="AU23" s="75"/>
      <c r="AV23" s="76"/>
      <c r="AW23" s="77"/>
      <c r="AX23" s="78"/>
      <c r="AY23" s="79"/>
      <c r="AZ23" s="74"/>
      <c r="BA23" s="75"/>
      <c r="BB23" s="76"/>
      <c r="BC23" s="77"/>
      <c r="BD23" s="78"/>
      <c r="BE23" s="79"/>
      <c r="BF23" s="74"/>
      <c r="BG23" s="75"/>
      <c r="BH23" s="76"/>
      <c r="BI23" s="77"/>
      <c r="BJ23" s="78"/>
      <c r="BK23" s="79"/>
      <c r="BL23" s="74"/>
      <c r="BM23" s="75"/>
      <c r="BN23" s="76"/>
    </row>
    <row r="24" spans="1:66" ht="24.75" thickBot="1" x14ac:dyDescent="0.3">
      <c r="A24" s="66" t="s">
        <v>95</v>
      </c>
      <c r="B24" s="87" t="s">
        <v>59</v>
      </c>
      <c r="C24" s="88" t="s">
        <v>60</v>
      </c>
      <c r="D24" s="74"/>
      <c r="E24" s="75"/>
      <c r="F24" s="76"/>
      <c r="G24" s="77"/>
      <c r="H24" s="78"/>
      <c r="I24" s="79"/>
      <c r="J24" s="74"/>
      <c r="K24" s="75"/>
      <c r="L24" s="76"/>
      <c r="M24" s="77"/>
      <c r="N24" s="78"/>
      <c r="O24" s="79"/>
      <c r="P24" s="74"/>
      <c r="Q24" s="75"/>
      <c r="R24" s="76"/>
      <c r="S24" s="77"/>
      <c r="T24" s="78"/>
      <c r="U24" s="79"/>
      <c r="V24" s="74"/>
      <c r="W24" s="75"/>
      <c r="X24" s="76"/>
      <c r="Y24" s="77"/>
      <c r="Z24" s="78"/>
      <c r="AA24" s="79"/>
      <c r="AB24" s="74"/>
      <c r="AC24" s="75"/>
      <c r="AD24" s="76"/>
      <c r="AE24" s="77"/>
      <c r="AF24" s="78"/>
      <c r="AG24" s="79"/>
      <c r="AH24" s="74"/>
      <c r="AI24" s="75"/>
      <c r="AJ24" s="76"/>
      <c r="AK24" s="77"/>
      <c r="AL24" s="78"/>
      <c r="AM24" s="79"/>
      <c r="AN24" s="74"/>
      <c r="AO24" s="75"/>
      <c r="AP24" s="76"/>
      <c r="AQ24" s="77"/>
      <c r="AR24" s="78"/>
      <c r="AS24" s="79"/>
      <c r="AT24" s="74"/>
      <c r="AU24" s="75"/>
      <c r="AV24" s="76"/>
      <c r="AW24" s="77"/>
      <c r="AX24" s="78"/>
      <c r="AY24" s="79"/>
      <c r="AZ24" s="74"/>
      <c r="BA24" s="75"/>
      <c r="BB24" s="76"/>
      <c r="BC24" s="77"/>
      <c r="BD24" s="78"/>
      <c r="BE24" s="79"/>
      <c r="BF24" s="74"/>
      <c r="BG24" s="75"/>
      <c r="BH24" s="76"/>
      <c r="BI24" s="77"/>
      <c r="BJ24" s="78"/>
      <c r="BK24" s="79"/>
      <c r="BL24" s="74"/>
      <c r="BM24" s="75"/>
      <c r="BN24" s="76"/>
    </row>
    <row r="25" spans="1:66" ht="13.5" thickBot="1" x14ac:dyDescent="0.3">
      <c r="A25" s="66" t="s">
        <v>96</v>
      </c>
      <c r="B25" s="2"/>
      <c r="C25" s="89" t="s">
        <v>61</v>
      </c>
      <c r="D25" s="99"/>
      <c r="E25" s="100"/>
      <c r="F25" s="101"/>
      <c r="G25" s="102"/>
      <c r="H25" s="103"/>
      <c r="I25" s="104"/>
      <c r="J25" s="96"/>
      <c r="K25" s="97"/>
      <c r="L25" s="98"/>
      <c r="M25" s="102"/>
      <c r="N25" s="103"/>
      <c r="O25" s="104"/>
      <c r="P25" s="99"/>
      <c r="Q25" s="100"/>
      <c r="R25" s="101"/>
      <c r="S25" s="102"/>
      <c r="T25" s="103"/>
      <c r="U25" s="104"/>
      <c r="V25" s="99"/>
      <c r="W25" s="100"/>
      <c r="X25" s="101"/>
      <c r="Y25" s="102"/>
      <c r="Z25" s="103"/>
      <c r="AA25" s="104"/>
      <c r="AB25" s="99"/>
      <c r="AC25" s="100"/>
      <c r="AD25" s="101"/>
      <c r="AE25" s="102"/>
      <c r="AF25" s="103"/>
      <c r="AG25" s="104"/>
      <c r="AH25" s="99"/>
      <c r="AI25" s="100"/>
      <c r="AJ25" s="101"/>
      <c r="AK25" s="102"/>
      <c r="AL25" s="103"/>
      <c r="AM25" s="104"/>
      <c r="AN25" s="99"/>
      <c r="AO25" s="100"/>
      <c r="AP25" s="101"/>
      <c r="AQ25" s="102"/>
      <c r="AR25" s="103"/>
      <c r="AS25" s="104"/>
      <c r="AT25" s="99"/>
      <c r="AU25" s="100"/>
      <c r="AV25" s="101"/>
      <c r="AW25" s="102"/>
      <c r="AX25" s="103"/>
      <c r="AY25" s="104"/>
      <c r="AZ25" s="99"/>
      <c r="BA25" s="100"/>
      <c r="BB25" s="101"/>
      <c r="BC25" s="102"/>
      <c r="BD25" s="103"/>
      <c r="BE25" s="104"/>
      <c r="BF25" s="99"/>
      <c r="BG25" s="100"/>
      <c r="BH25" s="101"/>
      <c r="BI25" s="102"/>
      <c r="BJ25" s="103"/>
      <c r="BK25" s="104"/>
      <c r="BL25" s="99"/>
      <c r="BM25" s="100"/>
      <c r="BN25" s="101"/>
    </row>
    <row r="29" spans="1:66" x14ac:dyDescent="0.25">
      <c r="AE29" s="105" t="s">
        <v>62</v>
      </c>
      <c r="AF29" s="105"/>
      <c r="AG29" s="105"/>
      <c r="AH29" s="105"/>
      <c r="AI29" s="105" t="s">
        <v>63</v>
      </c>
      <c r="AJ29" s="105"/>
      <c r="AK29" s="105"/>
      <c r="AL29" s="105"/>
    </row>
    <row r="30" spans="1:66" x14ac:dyDescent="0.25">
      <c r="AE30" s="105"/>
      <c r="AF30" s="105"/>
      <c r="AG30" s="105"/>
      <c r="AH30" s="105"/>
      <c r="AI30" s="105"/>
      <c r="AJ30" s="105"/>
      <c r="AK30" s="105"/>
      <c r="AL30" s="105"/>
    </row>
    <row r="31" spans="1:66" x14ac:dyDescent="0.25">
      <c r="AE31" s="105"/>
      <c r="AF31" s="105"/>
      <c r="AG31" s="105"/>
      <c r="AH31" s="105"/>
      <c r="AI31" s="105"/>
      <c r="AJ31" s="105"/>
      <c r="AK31" s="105"/>
      <c r="AL31" s="105"/>
    </row>
    <row r="32" spans="1:66" x14ac:dyDescent="0.25">
      <c r="AE32" s="106" t="s">
        <v>64</v>
      </c>
      <c r="AF32" s="106"/>
      <c r="AG32" s="106"/>
      <c r="AH32" s="106"/>
      <c r="AI32" s="106" t="s">
        <v>65</v>
      </c>
      <c r="AJ32" s="106"/>
      <c r="AK32" s="106"/>
      <c r="AL32" s="106"/>
    </row>
    <row r="33" spans="31:38" x14ac:dyDescent="0.25">
      <c r="AE33" s="106"/>
      <c r="AF33" s="106"/>
      <c r="AG33" s="106"/>
      <c r="AH33" s="106"/>
      <c r="AI33" s="106"/>
      <c r="AJ33" s="106"/>
      <c r="AK33" s="106"/>
      <c r="AL33" s="106"/>
    </row>
    <row r="34" spans="31:38" x14ac:dyDescent="0.25">
      <c r="AE34" s="106"/>
      <c r="AF34" s="106"/>
      <c r="AG34" s="106"/>
      <c r="AH34" s="106"/>
      <c r="AI34" s="106"/>
      <c r="AJ34" s="106"/>
      <c r="AK34" s="106"/>
      <c r="AL34" s="106"/>
    </row>
  </sheetData>
  <mergeCells count="40">
    <mergeCell ref="A1:D1"/>
    <mergeCell ref="E1:AF1"/>
    <mergeCell ref="AG1:AM1"/>
    <mergeCell ref="A2:D2"/>
    <mergeCell ref="E2:O2"/>
    <mergeCell ref="P2:AA2"/>
    <mergeCell ref="AB2:AM2"/>
    <mergeCell ref="B10:B12"/>
    <mergeCell ref="C10:C12"/>
    <mergeCell ref="AN4:AP4"/>
    <mergeCell ref="AQ4:AS4"/>
    <mergeCell ref="AT4:AV4"/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BF4:BH4"/>
    <mergeCell ref="BI4:BK4"/>
    <mergeCell ref="BL4:BN4"/>
    <mergeCell ref="A6:A7"/>
    <mergeCell ref="A8:A9"/>
    <mergeCell ref="AW4:AY4"/>
    <mergeCell ref="AZ4:BB4"/>
    <mergeCell ref="BC4:BE4"/>
    <mergeCell ref="S4:U4"/>
    <mergeCell ref="AE32:AH34"/>
    <mergeCell ref="AI32:AL34"/>
    <mergeCell ref="B13:B15"/>
    <mergeCell ref="C13:C15"/>
    <mergeCell ref="B16:B18"/>
    <mergeCell ref="C16:C18"/>
    <mergeCell ref="AE29:AH31"/>
    <mergeCell ref="AI29:AL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2DB1-F833-4681-95E5-5D8D881F2175}">
  <dimension ref="A1:AM34"/>
  <sheetViews>
    <sheetView zoomScale="70" zoomScaleNormal="70" workbookViewId="0">
      <selection activeCell="AF14" sqref="AF14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9" width="8.28515625" style="1" customWidth="1"/>
    <col min="10" max="39" width="5.7109375" style="1" customWidth="1"/>
    <col min="40" max="41" width="8.28515625" style="1" bestFit="1" customWidth="1"/>
    <col min="42" max="42" width="8.42578125" style="1" bestFit="1" customWidth="1"/>
    <col min="43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55" width="9.42578125" style="1" bestFit="1" customWidth="1"/>
    <col min="56" max="57" width="9.5703125" style="1" bestFit="1" customWidth="1"/>
    <col min="58" max="58" width="9.42578125" style="1" bestFit="1" customWidth="1"/>
    <col min="59" max="90" width="9.5703125" style="1" bestFit="1" customWidth="1"/>
    <col min="91" max="16384" width="9.140625" style="1"/>
  </cols>
  <sheetData>
    <row r="1" spans="1:39" ht="36" x14ac:dyDescent="0.25">
      <c r="A1" s="124" t="s">
        <v>0</v>
      </c>
      <c r="B1" s="124"/>
      <c r="C1" s="124"/>
      <c r="D1" s="124"/>
      <c r="E1" s="125" t="s">
        <v>105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06" t="s">
        <v>1</v>
      </c>
      <c r="AH1" s="106"/>
      <c r="AI1" s="106"/>
      <c r="AJ1" s="106"/>
      <c r="AK1" s="106"/>
      <c r="AL1" s="106"/>
      <c r="AM1" s="106"/>
    </row>
    <row r="2" spans="1:39" ht="26.25" x14ac:dyDescent="0.25">
      <c r="A2" s="124" t="s">
        <v>2</v>
      </c>
      <c r="B2" s="124"/>
      <c r="C2" s="124"/>
      <c r="D2" s="124"/>
      <c r="E2" s="106" t="s">
        <v>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4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 t="s">
        <v>5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12.75" thickBot="1" x14ac:dyDescent="0.3"/>
    <row r="4" spans="1:39" ht="19.5" thickBot="1" x14ac:dyDescent="0.3">
      <c r="D4" s="118" t="s">
        <v>10</v>
      </c>
      <c r="E4" s="119"/>
      <c r="F4" s="120"/>
      <c r="G4" s="121" t="s">
        <v>11</v>
      </c>
      <c r="H4" s="122"/>
      <c r="I4" s="123"/>
    </row>
    <row r="5" spans="1:39" ht="24.75" thickBot="1" x14ac:dyDescent="0.3">
      <c r="B5" s="2" t="s">
        <v>97</v>
      </c>
      <c r="C5" s="3" t="s">
        <v>98</v>
      </c>
      <c r="D5" s="4" t="s">
        <v>99</v>
      </c>
      <c r="E5" s="5" t="s">
        <v>100</v>
      </c>
      <c r="F5" s="6" t="s">
        <v>101</v>
      </c>
      <c r="G5" s="4" t="s">
        <v>99</v>
      </c>
      <c r="H5" s="5" t="s">
        <v>100</v>
      </c>
      <c r="I5" s="6" t="s">
        <v>101</v>
      </c>
    </row>
    <row r="6" spans="1:39" ht="24.75" thickBot="1" x14ac:dyDescent="0.3">
      <c r="A6" s="107" t="s">
        <v>86</v>
      </c>
      <c r="B6" s="34" t="s">
        <v>35</v>
      </c>
      <c r="C6" s="35" t="s">
        <v>36</v>
      </c>
      <c r="D6" s="9">
        <v>21</v>
      </c>
      <c r="E6" s="10">
        <v>25</v>
      </c>
      <c r="F6" s="11">
        <v>29</v>
      </c>
      <c r="G6" s="12">
        <v>26</v>
      </c>
      <c r="H6" s="13">
        <v>30</v>
      </c>
      <c r="I6" s="14">
        <v>34</v>
      </c>
    </row>
    <row r="7" spans="1:39" ht="15.75" thickBot="1" x14ac:dyDescent="0.3">
      <c r="A7" s="108"/>
      <c r="B7" s="34" t="s">
        <v>37</v>
      </c>
      <c r="C7" s="35" t="s">
        <v>38</v>
      </c>
      <c r="D7" s="15">
        <f>D6*0.0295</f>
        <v>0.61949999999999994</v>
      </c>
      <c r="E7" s="16">
        <f t="shared" ref="E7:I7" si="0">E6*0.0295</f>
        <v>0.73749999999999993</v>
      </c>
      <c r="F7" s="17">
        <f t="shared" si="0"/>
        <v>0.85549999999999993</v>
      </c>
      <c r="G7" s="18">
        <f t="shared" si="0"/>
        <v>0.7669999999999999</v>
      </c>
      <c r="H7" s="19">
        <f t="shared" si="0"/>
        <v>0.88500000000000001</v>
      </c>
      <c r="I7" s="20">
        <f t="shared" si="0"/>
        <v>1.0029999999999999</v>
      </c>
    </row>
    <row r="8" spans="1:39" ht="24.75" thickBot="1" x14ac:dyDescent="0.3">
      <c r="A8" s="107" t="s">
        <v>87</v>
      </c>
      <c r="B8" s="34" t="s">
        <v>39</v>
      </c>
      <c r="C8" s="35" t="s">
        <v>40</v>
      </c>
      <c r="D8" s="21">
        <v>0.22</v>
      </c>
      <c r="E8" s="22">
        <v>0.27</v>
      </c>
      <c r="F8" s="23">
        <v>0.35</v>
      </c>
      <c r="G8" s="24">
        <v>0.33</v>
      </c>
      <c r="H8" s="25">
        <v>0.41</v>
      </c>
      <c r="I8" s="26">
        <v>0.49</v>
      </c>
    </row>
    <row r="9" spans="1:39" ht="15.75" thickBot="1" x14ac:dyDescent="0.3">
      <c r="A9" s="108"/>
      <c r="B9" s="34" t="s">
        <v>41</v>
      </c>
      <c r="C9" s="35" t="s">
        <v>42</v>
      </c>
      <c r="D9" s="27">
        <f>D8*39.4</f>
        <v>8.6679999999999993</v>
      </c>
      <c r="E9" s="28">
        <f t="shared" ref="E9:I9" si="1">E8*39.4</f>
        <v>10.638</v>
      </c>
      <c r="F9" s="29">
        <f t="shared" si="1"/>
        <v>13.79</v>
      </c>
      <c r="G9" s="30">
        <f t="shared" si="1"/>
        <v>13.002000000000001</v>
      </c>
      <c r="H9" s="31">
        <f t="shared" si="1"/>
        <v>16.154</v>
      </c>
      <c r="I9" s="32">
        <f t="shared" si="1"/>
        <v>19.305999999999997</v>
      </c>
    </row>
    <row r="10" spans="1:39" ht="15.75" thickBot="1" x14ac:dyDescent="0.3">
      <c r="A10" s="33" t="s">
        <v>43</v>
      </c>
      <c r="B10" s="109" t="s">
        <v>44</v>
      </c>
      <c r="C10" s="111" t="s">
        <v>45</v>
      </c>
      <c r="D10" s="36">
        <v>6</v>
      </c>
      <c r="E10" s="37">
        <v>9</v>
      </c>
      <c r="F10" s="38">
        <v>15</v>
      </c>
      <c r="G10" s="39">
        <v>15</v>
      </c>
      <c r="H10" s="40">
        <v>25</v>
      </c>
      <c r="I10" s="41">
        <v>30</v>
      </c>
    </row>
    <row r="11" spans="1:39" ht="26.25" thickBot="1" x14ac:dyDescent="0.3">
      <c r="A11" s="42" t="s">
        <v>88</v>
      </c>
      <c r="B11" s="109"/>
      <c r="C11" s="111"/>
      <c r="D11" s="43"/>
      <c r="E11" s="44"/>
      <c r="F11" s="45"/>
      <c r="G11" s="46"/>
      <c r="H11" s="47"/>
      <c r="I11" s="48"/>
    </row>
    <row r="12" spans="1:39" ht="15.75" thickBot="1" x14ac:dyDescent="0.3">
      <c r="A12" s="49" t="s">
        <v>46</v>
      </c>
      <c r="B12" s="110"/>
      <c r="C12" s="112"/>
      <c r="D12" s="43">
        <v>4</v>
      </c>
      <c r="E12" s="44">
        <v>6</v>
      </c>
      <c r="F12" s="45">
        <v>13</v>
      </c>
      <c r="G12" s="46">
        <v>9</v>
      </c>
      <c r="H12" s="47">
        <v>14</v>
      </c>
      <c r="I12" s="48">
        <v>20</v>
      </c>
    </row>
    <row r="13" spans="1:39" ht="39.950000000000003" customHeight="1" x14ac:dyDescent="0.25">
      <c r="A13" s="33" t="s">
        <v>43</v>
      </c>
      <c r="B13" s="112" t="s">
        <v>47</v>
      </c>
      <c r="C13" s="112" t="s">
        <v>48</v>
      </c>
      <c r="D13" s="50">
        <f>D10*0.225</f>
        <v>1.35</v>
      </c>
      <c r="E13" s="51">
        <f t="shared" ref="E13:I13" si="2">E10*0.225</f>
        <v>2.0249999999999999</v>
      </c>
      <c r="F13" s="52">
        <f t="shared" si="2"/>
        <v>3.375</v>
      </c>
      <c r="G13" s="53">
        <f t="shared" si="2"/>
        <v>3.375</v>
      </c>
      <c r="H13" s="54">
        <f t="shared" si="2"/>
        <v>5.625</v>
      </c>
      <c r="I13" s="55">
        <f t="shared" si="2"/>
        <v>6.75</v>
      </c>
    </row>
    <row r="14" spans="1:39" ht="25.5" x14ac:dyDescent="0.25">
      <c r="A14" s="42" t="s">
        <v>88</v>
      </c>
      <c r="B14" s="113"/>
      <c r="C14" s="113"/>
      <c r="D14" s="43"/>
      <c r="E14" s="44"/>
      <c r="F14" s="45"/>
      <c r="G14" s="46"/>
      <c r="H14" s="47"/>
      <c r="I14" s="48"/>
    </row>
    <row r="15" spans="1:39" ht="15.75" thickBot="1" x14ac:dyDescent="0.3">
      <c r="A15" s="56" t="s">
        <v>46</v>
      </c>
      <c r="B15" s="114"/>
      <c r="C15" s="114"/>
      <c r="D15" s="57">
        <f>D12*0.225</f>
        <v>0.9</v>
      </c>
      <c r="E15" s="58">
        <f t="shared" ref="E15:I15" si="3">E12*0.225</f>
        <v>1.35</v>
      </c>
      <c r="F15" s="59">
        <f t="shared" si="3"/>
        <v>2.9250000000000003</v>
      </c>
      <c r="G15" s="60">
        <f t="shared" si="3"/>
        <v>2.0249999999999999</v>
      </c>
      <c r="H15" s="61">
        <f t="shared" si="3"/>
        <v>3.15</v>
      </c>
      <c r="I15" s="62">
        <f t="shared" si="3"/>
        <v>4.5</v>
      </c>
    </row>
    <row r="16" spans="1:39" ht="15.75" thickBot="1" x14ac:dyDescent="0.3">
      <c r="A16" s="63" t="s">
        <v>43</v>
      </c>
      <c r="B16" s="115" t="s">
        <v>49</v>
      </c>
      <c r="C16" s="114" t="s">
        <v>50</v>
      </c>
      <c r="D16" s="43">
        <v>20</v>
      </c>
      <c r="E16" s="64">
        <v>32</v>
      </c>
      <c r="F16" s="45">
        <v>45</v>
      </c>
      <c r="G16" s="46">
        <v>18</v>
      </c>
      <c r="H16" s="65">
        <v>35</v>
      </c>
      <c r="I16" s="48">
        <v>48</v>
      </c>
    </row>
    <row r="17" spans="1:38" ht="15.75" thickBot="1" x14ac:dyDescent="0.3">
      <c r="A17" s="42" t="s">
        <v>89</v>
      </c>
      <c r="B17" s="116"/>
      <c r="C17" s="111"/>
      <c r="D17" s="43"/>
      <c r="E17" s="64"/>
      <c r="F17" s="45"/>
      <c r="G17" s="46"/>
      <c r="H17" s="65"/>
      <c r="I17" s="48"/>
    </row>
    <row r="18" spans="1:38" ht="15.75" thickBot="1" x14ac:dyDescent="0.3">
      <c r="A18" s="49" t="s">
        <v>46</v>
      </c>
      <c r="B18" s="117"/>
      <c r="C18" s="111"/>
      <c r="D18" s="43">
        <v>35</v>
      </c>
      <c r="E18" s="64">
        <v>51</v>
      </c>
      <c r="F18" s="45">
        <v>70</v>
      </c>
      <c r="G18" s="46">
        <v>34</v>
      </c>
      <c r="H18" s="65">
        <v>52</v>
      </c>
      <c r="I18" s="48">
        <v>70</v>
      </c>
    </row>
    <row r="19" spans="1:38" ht="48.75" thickBot="1" x14ac:dyDescent="0.3">
      <c r="A19" s="66" t="s">
        <v>90</v>
      </c>
      <c r="B19" s="67" t="s">
        <v>51</v>
      </c>
      <c r="C19" s="35" t="s">
        <v>50</v>
      </c>
      <c r="D19" s="68"/>
      <c r="E19" s="69"/>
      <c r="F19" s="70"/>
      <c r="G19" s="71"/>
      <c r="H19" s="72"/>
      <c r="I19" s="73"/>
    </row>
    <row r="20" spans="1:38" ht="48.75" thickBot="1" x14ac:dyDescent="0.3">
      <c r="A20" s="66" t="s">
        <v>91</v>
      </c>
      <c r="B20" s="67" t="s">
        <v>51</v>
      </c>
      <c r="C20" s="35" t="s">
        <v>50</v>
      </c>
      <c r="D20" s="74"/>
      <c r="E20" s="75"/>
      <c r="F20" s="76"/>
      <c r="G20" s="77"/>
      <c r="H20" s="78"/>
      <c r="I20" s="79"/>
    </row>
    <row r="21" spans="1:38" ht="26.25" customHeight="1" thickBot="1" x14ac:dyDescent="0.3">
      <c r="A21" s="66" t="s">
        <v>92</v>
      </c>
      <c r="B21" s="80" t="s">
        <v>52</v>
      </c>
      <c r="C21" s="35" t="s">
        <v>53</v>
      </c>
      <c r="D21" s="68">
        <v>150</v>
      </c>
      <c r="E21" s="69">
        <v>190</v>
      </c>
      <c r="F21" s="70">
        <v>240</v>
      </c>
      <c r="G21" s="71">
        <v>150</v>
      </c>
      <c r="H21" s="72">
        <v>210</v>
      </c>
      <c r="I21" s="73" t="s">
        <v>85</v>
      </c>
    </row>
    <row r="22" spans="1:38" ht="26.25" thickBot="1" x14ac:dyDescent="0.3">
      <c r="A22" s="66" t="s">
        <v>93</v>
      </c>
      <c r="B22" s="80" t="s">
        <v>56</v>
      </c>
      <c r="C22" s="35" t="s">
        <v>57</v>
      </c>
      <c r="D22" s="81">
        <f>D21*0.1968426</f>
        <v>29.526389999999999</v>
      </c>
      <c r="E22" s="82">
        <f t="shared" ref="E22:I22" si="4">E21*0.1968426</f>
        <v>37.400094000000003</v>
      </c>
      <c r="F22" s="83">
        <f t="shared" si="4"/>
        <v>47.242224</v>
      </c>
      <c r="G22" s="84">
        <f t="shared" si="4"/>
        <v>29.526389999999999</v>
      </c>
      <c r="H22" s="85">
        <f t="shared" si="4"/>
        <v>41.336946000000005</v>
      </c>
      <c r="I22" s="86">
        <f t="shared" si="4"/>
        <v>47.242224</v>
      </c>
    </row>
    <row r="23" spans="1:38" ht="26.25" thickBot="1" x14ac:dyDescent="0.3">
      <c r="A23" s="66" t="s">
        <v>94</v>
      </c>
      <c r="B23" s="34" t="s">
        <v>58</v>
      </c>
      <c r="C23" s="35" t="s">
        <v>50</v>
      </c>
      <c r="D23" s="74"/>
      <c r="E23" s="75"/>
      <c r="F23" s="76"/>
      <c r="G23" s="77"/>
      <c r="H23" s="78"/>
      <c r="I23" s="79"/>
    </row>
    <row r="24" spans="1:38" ht="24.75" thickBot="1" x14ac:dyDescent="0.3">
      <c r="A24" s="66" t="s">
        <v>95</v>
      </c>
      <c r="B24" s="87" t="s">
        <v>59</v>
      </c>
      <c r="C24" s="88" t="s">
        <v>60</v>
      </c>
      <c r="D24" s="74"/>
      <c r="E24" s="75"/>
      <c r="F24" s="76"/>
      <c r="G24" s="77"/>
      <c r="H24" s="78"/>
      <c r="I24" s="79"/>
    </row>
    <row r="25" spans="1:38" ht="13.5" thickBot="1" x14ac:dyDescent="0.3">
      <c r="A25" s="66" t="s">
        <v>96</v>
      </c>
      <c r="B25" s="2"/>
      <c r="C25" s="89" t="s">
        <v>61</v>
      </c>
      <c r="D25" s="99"/>
      <c r="E25" s="100"/>
      <c r="F25" s="101"/>
      <c r="G25" s="102"/>
      <c r="H25" s="103"/>
      <c r="I25" s="104"/>
    </row>
    <row r="29" spans="1:38" x14ac:dyDescent="0.25">
      <c r="AE29" s="105" t="s">
        <v>62</v>
      </c>
      <c r="AF29" s="105"/>
      <c r="AG29" s="105"/>
      <c r="AH29" s="105"/>
      <c r="AI29" s="105" t="s">
        <v>63</v>
      </c>
      <c r="AJ29" s="105"/>
      <c r="AK29" s="105"/>
      <c r="AL29" s="105"/>
    </row>
    <row r="30" spans="1:38" x14ac:dyDescent="0.25">
      <c r="AE30" s="105"/>
      <c r="AF30" s="105"/>
      <c r="AG30" s="105"/>
      <c r="AH30" s="105"/>
      <c r="AI30" s="105"/>
      <c r="AJ30" s="105"/>
      <c r="AK30" s="105"/>
      <c r="AL30" s="105"/>
    </row>
    <row r="31" spans="1:38" x14ac:dyDescent="0.25">
      <c r="AE31" s="105"/>
      <c r="AF31" s="105"/>
      <c r="AG31" s="105"/>
      <c r="AH31" s="105"/>
      <c r="AI31" s="105"/>
      <c r="AJ31" s="105"/>
      <c r="AK31" s="105"/>
      <c r="AL31" s="105"/>
    </row>
    <row r="32" spans="1:38" x14ac:dyDescent="0.25">
      <c r="AE32" s="106" t="s">
        <v>64</v>
      </c>
      <c r="AF32" s="106"/>
      <c r="AG32" s="106"/>
      <c r="AH32" s="106"/>
      <c r="AI32" s="106" t="s">
        <v>65</v>
      </c>
      <c r="AJ32" s="106"/>
      <c r="AK32" s="106"/>
      <c r="AL32" s="106"/>
    </row>
    <row r="33" spans="31:38" x14ac:dyDescent="0.25">
      <c r="AE33" s="106"/>
      <c r="AF33" s="106"/>
      <c r="AG33" s="106"/>
      <c r="AH33" s="106"/>
      <c r="AI33" s="106"/>
      <c r="AJ33" s="106"/>
      <c r="AK33" s="106"/>
      <c r="AL33" s="106"/>
    </row>
    <row r="34" spans="31:38" x14ac:dyDescent="0.25">
      <c r="AE34" s="106"/>
      <c r="AF34" s="106"/>
      <c r="AG34" s="106"/>
      <c r="AH34" s="106"/>
      <c r="AI34" s="106"/>
      <c r="AJ34" s="106"/>
      <c r="AK34" s="106"/>
      <c r="AL34" s="106"/>
    </row>
  </sheetData>
  <mergeCells count="21">
    <mergeCell ref="AE32:AH34"/>
    <mergeCell ref="AI32:AL34"/>
    <mergeCell ref="B13:B15"/>
    <mergeCell ref="C13:C15"/>
    <mergeCell ref="B16:B18"/>
    <mergeCell ref="C16:C18"/>
    <mergeCell ref="AE29:AH31"/>
    <mergeCell ref="AI29:AL31"/>
    <mergeCell ref="D4:F4"/>
    <mergeCell ref="G4:I4"/>
    <mergeCell ref="A6:A7"/>
    <mergeCell ref="A8:A9"/>
    <mergeCell ref="B10:B12"/>
    <mergeCell ref="C10:C12"/>
    <mergeCell ref="A1:D1"/>
    <mergeCell ref="E1:AF1"/>
    <mergeCell ref="AG1:AM1"/>
    <mergeCell ref="A2:D2"/>
    <mergeCell ref="E2:O2"/>
    <mergeCell ref="P2:AA2"/>
    <mergeCell ref="AB2:A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Pure MB</vt:lpstr>
      <vt:lpstr>Pure MB Cal.</vt:lpstr>
      <vt:lpstr>Pure MB Ultrasonic</vt:lpstr>
      <vt:lpstr>Pure MB (Filtration)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Boler</dc:creator>
  <cp:lastModifiedBy>Halil Böler</cp:lastModifiedBy>
  <dcterms:created xsi:type="dcterms:W3CDTF">2015-06-05T18:19:34Z</dcterms:created>
  <dcterms:modified xsi:type="dcterms:W3CDTF">2021-12-20T10:43:40Z</dcterms:modified>
</cp:coreProperties>
</file>